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15180" windowHeight="8475" tabRatio="925"/>
  </bookViews>
  <sheets>
    <sheet name="ПРЕЙСКУРАНТ население" sheetId="11" r:id="rId1"/>
  </sheets>
  <definedNames>
    <definedName name="_xlnm.Print_Area" localSheetId="0">'ПРЕЙСКУРАНТ население'!$A$1:$AB$73</definedName>
  </definedNames>
  <calcPr calcId="145621"/>
</workbook>
</file>

<file path=xl/calcChain.xml><?xml version="1.0" encoding="utf-8"?>
<calcChain xmlns="http://schemas.openxmlformats.org/spreadsheetml/2006/main">
  <c r="X16" i="11" l="1"/>
  <c r="X15" i="11"/>
  <c r="Y70" i="11"/>
  <c r="Z70" i="11"/>
  <c r="AA70" i="11"/>
  <c r="AB70" i="11"/>
  <c r="X70" i="11"/>
  <c r="Y16" i="11"/>
  <c r="Z16" i="11"/>
  <c r="AA16" i="11"/>
  <c r="AB16" i="11"/>
  <c r="X17" i="11"/>
  <c r="Y17" i="11"/>
  <c r="Z17" i="11"/>
  <c r="AA17" i="11"/>
  <c r="AB17" i="11"/>
  <c r="X19" i="11"/>
  <c r="Y19" i="11"/>
  <c r="Z19" i="11"/>
  <c r="X20" i="11"/>
  <c r="Y20" i="11"/>
  <c r="Z20" i="11"/>
  <c r="X21" i="11"/>
  <c r="Y21" i="11"/>
  <c r="Z21" i="11"/>
  <c r="X22" i="11"/>
  <c r="Y22" i="11"/>
  <c r="Z22" i="11"/>
  <c r="X23" i="11"/>
  <c r="Y23" i="11"/>
  <c r="Z23" i="11"/>
  <c r="X24" i="11"/>
  <c r="Y24" i="11"/>
  <c r="Z24" i="11"/>
  <c r="X25" i="11"/>
  <c r="AA25" i="11"/>
  <c r="AB25" i="11"/>
  <c r="X26" i="11"/>
  <c r="Y26" i="11"/>
  <c r="Z26" i="11"/>
  <c r="AA26" i="11"/>
  <c r="AB26" i="11"/>
  <c r="X27" i="11"/>
  <c r="Y27" i="11"/>
  <c r="Z27" i="11"/>
  <c r="X29" i="11"/>
  <c r="Y29" i="11"/>
  <c r="Z29" i="11"/>
  <c r="X30" i="11"/>
  <c r="Y30" i="11"/>
  <c r="Z30" i="11"/>
  <c r="X31" i="11"/>
  <c r="Y31" i="11"/>
  <c r="Z31" i="11"/>
  <c r="X32" i="11"/>
  <c r="Y32" i="11"/>
  <c r="Z32" i="11"/>
  <c r="X34" i="11"/>
  <c r="Y34" i="11"/>
  <c r="Z34" i="11"/>
  <c r="X35" i="11"/>
  <c r="Y35" i="11"/>
  <c r="Z35" i="11"/>
  <c r="X36" i="11"/>
  <c r="Y36" i="11"/>
  <c r="Z36" i="11"/>
  <c r="X37" i="11"/>
  <c r="Y37" i="11"/>
  <c r="Z37" i="11"/>
  <c r="AA44" i="11"/>
  <c r="AB44" i="11"/>
  <c r="AA45" i="11"/>
  <c r="AB45" i="11"/>
  <c r="AA46" i="11"/>
  <c r="AB46" i="11"/>
  <c r="AA47" i="11"/>
  <c r="AB47" i="11"/>
  <c r="AA48" i="11"/>
  <c r="AB48" i="11"/>
  <c r="AA49" i="11"/>
  <c r="AB49" i="11"/>
  <c r="AA51" i="11"/>
  <c r="AB51" i="11"/>
  <c r="AA52" i="11"/>
  <c r="AB52" i="11"/>
  <c r="AA53" i="11"/>
  <c r="AB53" i="11"/>
  <c r="AA54" i="11"/>
  <c r="AB54" i="11"/>
  <c r="AA55" i="11"/>
  <c r="AB55" i="11"/>
  <c r="AA56" i="11"/>
  <c r="AB56" i="11"/>
  <c r="AA57" i="11"/>
  <c r="AB57" i="11"/>
  <c r="AA60" i="11"/>
  <c r="AB60" i="11"/>
  <c r="AA61" i="11"/>
  <c r="AB61" i="11"/>
  <c r="AA62" i="11"/>
  <c r="AB62" i="11"/>
  <c r="AA63" i="11"/>
  <c r="AB63" i="11"/>
  <c r="AA64" i="11"/>
  <c r="AB64" i="11"/>
  <c r="X65" i="11"/>
  <c r="Y65" i="11"/>
  <c r="Z65" i="11"/>
  <c r="X67" i="11"/>
  <c r="Y67" i="11"/>
  <c r="Z67" i="11"/>
  <c r="X68" i="11"/>
  <c r="Y68" i="11"/>
  <c r="Z68" i="11"/>
  <c r="AA69" i="11"/>
  <c r="AB69" i="11"/>
  <c r="Y15" i="11"/>
  <c r="Z15" i="11"/>
  <c r="AA15" i="11"/>
  <c r="AB15" i="11"/>
  <c r="Q67" i="11" l="1"/>
  <c r="R67" i="11"/>
  <c r="S67" i="11"/>
  <c r="Q68" i="11"/>
  <c r="R68" i="11"/>
  <c r="S68" i="11"/>
  <c r="T62" i="11"/>
  <c r="U62" i="11"/>
  <c r="T63" i="11"/>
  <c r="U63" i="11"/>
  <c r="T64" i="11"/>
  <c r="U64" i="11"/>
  <c r="T69" i="11"/>
  <c r="T60" i="11"/>
  <c r="U60" i="11"/>
  <c r="T61" i="11"/>
  <c r="U61" i="11"/>
  <c r="U49" i="11"/>
  <c r="T49" i="11"/>
  <c r="R65" i="11" l="1"/>
  <c r="Q65" i="11"/>
  <c r="T52" i="11"/>
  <c r="U52" i="11"/>
  <c r="T53" i="11"/>
  <c r="U53" i="11"/>
  <c r="U54" i="11"/>
  <c r="U55" i="11"/>
  <c r="T56" i="11"/>
  <c r="U56" i="11"/>
  <c r="U57" i="11"/>
  <c r="T57" i="11"/>
  <c r="T51" i="11"/>
  <c r="T48" i="11"/>
  <c r="T47" i="11"/>
  <c r="T46" i="11"/>
  <c r="T45" i="11"/>
  <c r="T54" i="11"/>
  <c r="T55" i="11"/>
  <c r="R29" i="11"/>
  <c r="S30" i="11"/>
  <c r="R31" i="11"/>
  <c r="S32" i="11"/>
  <c r="R34" i="11"/>
  <c r="S35" i="11"/>
  <c r="Q36" i="11"/>
  <c r="S36" i="11"/>
  <c r="R26" i="11"/>
  <c r="Q19" i="11"/>
  <c r="Q21" i="11"/>
  <c r="S21" i="11"/>
  <c r="R22" i="11"/>
  <c r="Q23" i="11"/>
  <c r="S23" i="11"/>
  <c r="Q24" i="11"/>
  <c r="R24" i="11"/>
  <c r="R16" i="11"/>
  <c r="T16" i="11"/>
  <c r="Q17" i="11"/>
  <c r="S17" i="11"/>
  <c r="U17" i="11"/>
  <c r="S15" i="11"/>
  <c r="U15" i="11"/>
  <c r="Q15" i="11"/>
  <c r="S65" i="11"/>
  <c r="U51" i="11"/>
  <c r="U48" i="11"/>
  <c r="U47" i="11"/>
  <c r="U46" i="11"/>
  <c r="U45" i="11"/>
  <c r="U44" i="11"/>
  <c r="T44" i="11"/>
  <c r="R37" i="11"/>
  <c r="S37" i="11"/>
  <c r="Q37" i="11"/>
  <c r="R36" i="11"/>
  <c r="R35" i="11"/>
  <c r="Q35" i="11"/>
  <c r="S34" i="11"/>
  <c r="Q34" i="11"/>
  <c r="R32" i="11"/>
  <c r="Q32" i="11"/>
  <c r="S31" i="11"/>
  <c r="Q31" i="11"/>
  <c r="R30" i="11"/>
  <c r="Q30" i="11"/>
  <c r="S29" i="11"/>
  <c r="Q29" i="11"/>
  <c r="R27" i="11"/>
  <c r="S27" i="11"/>
  <c r="Q27" i="11"/>
  <c r="U26" i="11"/>
  <c r="T26" i="11"/>
  <c r="S26" i="11"/>
  <c r="Q26" i="11"/>
  <c r="T25" i="11"/>
  <c r="U25" i="11"/>
  <c r="Q25" i="11"/>
  <c r="S24" i="11"/>
  <c r="R23" i="11"/>
  <c r="S22" i="11"/>
  <c r="Q22" i="11"/>
  <c r="R21" i="11"/>
  <c r="R20" i="11"/>
  <c r="S20" i="11"/>
  <c r="Q20" i="11"/>
  <c r="R19" i="11"/>
  <c r="S19" i="11"/>
  <c r="T17" i="11"/>
  <c r="R17" i="11"/>
  <c r="U16" i="11"/>
  <c r="S16" i="11"/>
  <c r="Q16" i="11"/>
  <c r="T15" i="11"/>
  <c r="R15" i="11"/>
</calcChain>
</file>

<file path=xl/sharedStrings.xml><?xml version="1.0" encoding="utf-8"?>
<sst xmlns="http://schemas.openxmlformats.org/spreadsheetml/2006/main" count="991" uniqueCount="105">
  <si>
    <t>за 1 час</t>
  </si>
  <si>
    <t>Марка подвижного состава</t>
  </si>
  <si>
    <t>№ П/П</t>
  </si>
  <si>
    <t>за 1 км</t>
  </si>
  <si>
    <t>за 1 машино-час</t>
  </si>
  <si>
    <t>без ГСМ</t>
  </si>
  <si>
    <t>х</t>
  </si>
  <si>
    <t>Машина дорожная МАЗ 5337 А2-340 КО-806Б-20</t>
  </si>
  <si>
    <t>Автомобиль МАЗ-437143-332 (4,5т.)</t>
  </si>
  <si>
    <t>Автомобиль МАЗ-5551А2 (10т.)</t>
  </si>
  <si>
    <t>Транспортный режим</t>
  </si>
  <si>
    <t xml:space="preserve"> 8.1</t>
  </si>
  <si>
    <t xml:space="preserve"> 8.2</t>
  </si>
  <si>
    <t xml:space="preserve"> 8.3</t>
  </si>
  <si>
    <t>Сгребание снега и посыпка песком</t>
  </si>
  <si>
    <t>Посыпка песком</t>
  </si>
  <si>
    <t xml:space="preserve">Сгребание снега </t>
  </si>
  <si>
    <t xml:space="preserve"> 8.4</t>
  </si>
  <si>
    <t>Автомобиль МАЗ-555102 220 (10т.)</t>
  </si>
  <si>
    <t xml:space="preserve"> 9.1</t>
  </si>
  <si>
    <t xml:space="preserve"> 9.2</t>
  </si>
  <si>
    <t xml:space="preserve"> 9.3</t>
  </si>
  <si>
    <t xml:space="preserve"> 9.4</t>
  </si>
  <si>
    <t>с        ГСМ</t>
  </si>
  <si>
    <t>с                  ГСМ</t>
  </si>
  <si>
    <t xml:space="preserve">Машина уборочная МУ-320 </t>
  </si>
  <si>
    <t>Работа с полуприцепом</t>
  </si>
  <si>
    <t>Подметание щеткой</t>
  </si>
  <si>
    <t>Уборка снега отвалом</t>
  </si>
  <si>
    <t xml:space="preserve"> 10.1</t>
  </si>
  <si>
    <t xml:space="preserve"> 10.2</t>
  </si>
  <si>
    <t xml:space="preserve"> 10.3</t>
  </si>
  <si>
    <t xml:space="preserve"> 10.4</t>
  </si>
  <si>
    <t xml:space="preserve"> 10.5</t>
  </si>
  <si>
    <t>Работа с прицепом-разбрасывателем песка</t>
  </si>
  <si>
    <t>Уборка снега отвалом и щеткой</t>
  </si>
  <si>
    <t>Трактор МТЗ -82.1</t>
  </si>
  <si>
    <t xml:space="preserve"> 11.1</t>
  </si>
  <si>
    <t xml:space="preserve"> 11.2</t>
  </si>
  <si>
    <t>Транспортный режим (с прицепом)</t>
  </si>
  <si>
    <t>Уборка щеткой снега</t>
  </si>
  <si>
    <t>Уборка отвалом снега</t>
  </si>
  <si>
    <t>Уборка отвалом и щеткой снега</t>
  </si>
  <si>
    <t>Кошение травы</t>
  </si>
  <si>
    <t>Работа снегоочистителя роторного</t>
  </si>
  <si>
    <t>Автопогрузчик Амкодор -342С4</t>
  </si>
  <si>
    <t>Автопогрузчик Амкодор -332С4-0.1</t>
  </si>
  <si>
    <t>Экскаватор-погрузчик АМКОДОР 703М  ("Беларус 92П")</t>
  </si>
  <si>
    <t>Автомобиль ГАЗ -33021 "Газель"</t>
  </si>
  <si>
    <t>Стоимость услуги юр.лицам без НДС, руб.</t>
  </si>
  <si>
    <t>Стоимость услуги населению без НДС, руб.</t>
  </si>
  <si>
    <t>Сгребание снега отвалом</t>
  </si>
  <si>
    <t>Посыпка песчано-соляной смесью</t>
  </si>
  <si>
    <t>Сгребание снега и посыпка песчано-соляной смесью</t>
  </si>
  <si>
    <t>Полив улиц</t>
  </si>
  <si>
    <t>Полив из шланга</t>
  </si>
  <si>
    <t>УТВЕРЖДАЮ</t>
  </si>
  <si>
    <t xml:space="preserve">Директор УКПП </t>
  </si>
  <si>
    <t>"Костюковичский жилкоммунхоз"</t>
  </si>
  <si>
    <t>Автогидроподъемник АГП-30-А МАЗ-5340С1 (мото-час)</t>
  </si>
  <si>
    <t xml:space="preserve"> оказываемым УКПП "Костюковичский жилкоммунхоз"</t>
  </si>
  <si>
    <t xml:space="preserve">Анализ изменения цен на услуги транспорта для юридических лиц </t>
  </si>
  <si>
    <t>на услуги транспорта населению,</t>
  </si>
  <si>
    <t>Ассенизационная машина КО-523 МАЗ-5920А2-390 (цистерна)</t>
  </si>
  <si>
    <t xml:space="preserve"> 10.6</t>
  </si>
  <si>
    <t>Автогидроподъемник АПТ-18.02 ГАЗ-3309            (мото-час)</t>
  </si>
  <si>
    <t>Трактор МТЗ-82.2 (спецоборудование МПТ-461.1)</t>
  </si>
  <si>
    <t xml:space="preserve">Транспортный режим   </t>
  </si>
  <si>
    <t>Работа гидроманипулятора</t>
  </si>
  <si>
    <t>Автокран КС-45729А МАZ -5340С2 (мото-час)</t>
  </si>
  <si>
    <t>Экономист</t>
  </si>
  <si>
    <t>___________ С.Н.Преснаков</t>
  </si>
  <si>
    <t>оказываемых УКПП "Костюковичский жилкоммунхоз" за 2023 год</t>
  </si>
  <si>
    <t>2023 год</t>
  </si>
  <si>
    <t>Сортиментовоз МАЗ 6303А8  с гидроманипулятором</t>
  </si>
  <si>
    <t>Работа с прицепом</t>
  </si>
  <si>
    <t>Работа без прицнпа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</si>
  <si>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</si>
  <si>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</si>
  <si>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</si>
  <si>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</si>
  <si>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</si>
  <si>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</si>
  <si>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</si>
  <si>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7.1</t>
  </si>
  <si>
    <t xml:space="preserve"> 7.2</t>
  </si>
  <si>
    <t xml:space="preserve"> 7.3</t>
  </si>
  <si>
    <t xml:space="preserve"> 7.4</t>
  </si>
  <si>
    <t xml:space="preserve"> 9.5</t>
  </si>
  <si>
    <t xml:space="preserve"> 9.6</t>
  </si>
  <si>
    <t xml:space="preserve"> 10.7</t>
  </si>
  <si>
    <t xml:space="preserve"> 16.1</t>
  </si>
  <si>
    <t xml:space="preserve"> 16.2</t>
  </si>
  <si>
    <t xml:space="preserve"> 16.3</t>
  </si>
  <si>
    <t>Е.А. Прудникова</t>
  </si>
  <si>
    <t xml:space="preserve"> УКПП "Костюковичский жилкоммунхоз" 2024 г. к 2023 г.</t>
  </si>
  <si>
    <t>темп роста 2024 к 2023,%</t>
  </si>
  <si>
    <t>20203год</t>
  </si>
  <si>
    <t xml:space="preserve">Цены на услуги транспорта для населения, </t>
  </si>
  <si>
    <t>Прейскурант  №5</t>
  </si>
  <si>
    <t>с 1 мая 2024 г.</t>
  </si>
  <si>
    <t xml:space="preserve"> 10.8</t>
  </si>
  <si>
    <t>Работа пескоразбрасывателем</t>
  </si>
  <si>
    <t>Автомобиль ГАЗ -3302 БЕЛАВА 1200</t>
  </si>
  <si>
    <t>Прейскурант 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</si>
</sst>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16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16" fontId="1" fillId="2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wrapText="1"/>
    </xf>
    <xf numFmtId="0" fontId="0" fillId="3" borderId="0" xfId="0" applyFill="1"/>
    <xf numFmtId="0" fontId="1" fillId="3" borderId="0" xfId="0" applyFont="1" applyFill="1" applyAlignment="1">
      <alignment wrapText="1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right" vertical="top" wrapText="1"/>
    </xf>
    <xf numFmtId="16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16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wrapText="1"/>
    </xf>
    <xf numFmtId="164" fontId="1" fillId="0" borderId="8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T861"/>
  <sheetViews>
    <sheetView tabSelected="1" view="pageBreakPreview" topLeftCell="V1" zoomScale="80" zoomScaleNormal="100" zoomScaleSheetLayoutView="80" workbookViewId="0">
      <selection activeCell="AJ12" sqref="AJ12"/>
    </sheetView>
  </sheetViews>
  <sheetFormatPr defaultRowHeight="12.75" x14ac:dyDescent="0.2"/>
  <cols>
    <col min="1" max="1" width="5.42578125" hidden="1" customWidth="1"/>
    <col min="2" max="2" width="47.85546875" hidden="1" customWidth="1"/>
    <col min="3" max="3" width="7.5703125" hidden="1" customWidth="1"/>
    <col min="4" max="4" width="6.7109375" hidden="1" customWidth="1"/>
    <col min="5" max="5" width="6.85546875" hidden="1" customWidth="1"/>
    <col min="6" max="6" width="7.85546875" hidden="1" customWidth="1"/>
    <col min="7" max="7" width="7.28515625" hidden="1" customWidth="1"/>
    <col min="8" max="8" width="6.7109375" hidden="1" customWidth="1"/>
    <col min="9" max="9" width="48.28515625" hidden="1" customWidth="1"/>
    <col min="10" max="10" width="7" hidden="1" customWidth="1"/>
    <col min="11" max="11" width="6.140625" hidden="1" customWidth="1"/>
    <col min="12" max="12" width="7.28515625" hidden="1" customWidth="1"/>
    <col min="13" max="13" width="6.28515625" hidden="1" customWidth="1"/>
    <col min="14" max="14" width="7.5703125" hidden="1" customWidth="1"/>
    <col min="15" max="15" width="6.140625" hidden="1" customWidth="1"/>
    <col min="16" max="16" width="51.85546875" hidden="1" customWidth="1"/>
    <col min="17" max="17" width="6.5703125" style="26" hidden="1" customWidth="1"/>
    <col min="18" max="18" width="6.7109375" style="26" hidden="1" customWidth="1"/>
    <col min="19" max="19" width="5.7109375" style="26" hidden="1" customWidth="1"/>
    <col min="20" max="20" width="5.85546875" style="26" hidden="1" customWidth="1"/>
    <col min="21" max="21" width="6.42578125" style="26" hidden="1" customWidth="1"/>
    <col min="22" max="22" width="6.42578125" style="28" customWidth="1"/>
    <col min="23" max="23" width="51.28515625" style="28" customWidth="1"/>
    <col min="24" max="24" width="10.28515625" style="28" bestFit="1" customWidth="1"/>
    <col min="25" max="28" width="9.140625" style="28"/>
  </cols>
  <sheetData>
    <row r="1" spans="1:46" ht="20.25" customHeight="1" x14ac:dyDescent="0.3">
      <c r="A1" s="11"/>
      <c r="B1" s="11"/>
      <c r="C1" s="52" t="s">
        <v>56</v>
      </c>
      <c r="D1" s="52"/>
      <c r="E1" s="52"/>
      <c r="F1" s="52"/>
      <c r="G1" s="52"/>
      <c r="H1" s="19"/>
      <c r="I1" s="19"/>
      <c r="O1" s="28"/>
      <c r="P1" s="28"/>
      <c r="Q1" s="28"/>
      <c r="R1" s="28"/>
      <c r="S1" s="28"/>
      <c r="T1" s="28"/>
      <c r="U1" s="28"/>
      <c r="V1" s="11"/>
      <c r="W1" s="11"/>
      <c r="X1" s="52" t="s">
        <v>56</v>
      </c>
      <c r="Y1" s="52"/>
      <c r="Z1" s="52"/>
      <c r="AA1" s="52"/>
      <c r="AB1" s="52"/>
    </row>
    <row r="2" spans="1:46" ht="15.75" customHeight="1" x14ac:dyDescent="0.3">
      <c r="A2" s="11"/>
      <c r="B2" s="11"/>
      <c r="C2" s="52" t="s">
        <v>57</v>
      </c>
      <c r="D2" s="52"/>
      <c r="E2" s="52"/>
      <c r="F2" s="52"/>
      <c r="G2" s="52"/>
      <c r="H2" s="19"/>
      <c r="I2" s="19"/>
      <c r="O2" s="28"/>
      <c r="P2" s="28"/>
      <c r="Q2" s="28"/>
      <c r="R2" s="28"/>
      <c r="S2" s="28"/>
      <c r="T2" s="28"/>
      <c r="U2" s="28"/>
      <c r="V2" s="11"/>
      <c r="W2" s="11"/>
      <c r="X2" s="52" t="s">
        <v>57</v>
      </c>
      <c r="Y2" s="52"/>
      <c r="Z2" s="52"/>
      <c r="AA2" s="52"/>
      <c r="AB2" s="52"/>
    </row>
    <row r="3" spans="1:46" ht="18" customHeight="1" x14ac:dyDescent="0.3">
      <c r="A3" s="11"/>
      <c r="B3" s="11"/>
      <c r="C3" s="52" t="s">
        <v>58</v>
      </c>
      <c r="D3" s="52"/>
      <c r="E3" s="52"/>
      <c r="F3" s="52"/>
      <c r="G3" s="52"/>
      <c r="H3" s="19"/>
      <c r="I3" s="19"/>
      <c r="O3" s="28"/>
      <c r="P3" s="28"/>
      <c r="Q3" s="28"/>
      <c r="R3" s="28"/>
      <c r="S3" s="28"/>
      <c r="T3" s="28"/>
      <c r="U3" s="28"/>
      <c r="V3" s="11"/>
      <c r="W3" s="11"/>
      <c r="X3" s="52" t="s">
        <v>58</v>
      </c>
      <c r="Y3" s="52"/>
      <c r="Z3" s="52"/>
      <c r="AA3" s="52"/>
      <c r="AB3" s="52"/>
    </row>
    <row r="4" spans="1:46" ht="15" customHeight="1" x14ac:dyDescent="0.3">
      <c r="A4" s="11"/>
      <c r="B4" s="11"/>
      <c r="C4" s="52" t="s">
        <v>71</v>
      </c>
      <c r="D4" s="52"/>
      <c r="E4" s="52"/>
      <c r="F4" s="52"/>
      <c r="G4" s="52"/>
      <c r="H4" s="19"/>
      <c r="I4" s="19"/>
      <c r="O4" s="28"/>
      <c r="P4" s="28"/>
      <c r="Q4" s="28"/>
      <c r="R4" s="28"/>
      <c r="S4" s="28"/>
      <c r="T4" s="28"/>
      <c r="U4" s="28"/>
      <c r="V4" s="11"/>
      <c r="W4" s="11"/>
      <c r="X4" s="52" t="s">
        <v>71</v>
      </c>
      <c r="Y4" s="52"/>
      <c r="Z4" s="52"/>
      <c r="AA4" s="52"/>
      <c r="AB4" s="52"/>
    </row>
    <row r="5" spans="1:46" ht="20.25" x14ac:dyDescent="0.3">
      <c r="A5" s="11"/>
      <c r="B5" s="11"/>
      <c r="C5" s="12"/>
      <c r="D5" s="12"/>
      <c r="E5" s="12"/>
      <c r="F5" s="12"/>
      <c r="G5" s="12"/>
      <c r="H5" s="12"/>
      <c r="I5" s="12"/>
      <c r="O5" s="28"/>
      <c r="P5" s="28"/>
      <c r="Q5" s="28"/>
      <c r="R5" s="28"/>
      <c r="S5" s="28"/>
      <c r="T5" s="28"/>
      <c r="U5" s="28"/>
      <c r="V5" s="11"/>
      <c r="W5" s="11"/>
      <c r="X5" s="12"/>
      <c r="Y5" s="12"/>
      <c r="Z5" s="12"/>
      <c r="AA5" s="12"/>
      <c r="AB5" s="12"/>
    </row>
    <row r="6" spans="1:46" ht="15.75" x14ac:dyDescent="0.25">
      <c r="A6" s="50" t="s">
        <v>99</v>
      </c>
      <c r="B6" s="50"/>
      <c r="C6" s="50"/>
      <c r="D6" s="50"/>
      <c r="E6" s="50"/>
      <c r="F6" s="50"/>
      <c r="G6" s="50"/>
      <c r="H6" s="50" t="s">
        <v>98</v>
      </c>
      <c r="I6" s="50"/>
      <c r="J6" s="50"/>
      <c r="K6" s="50"/>
      <c r="L6" s="50"/>
      <c r="M6" s="50"/>
      <c r="N6" s="50"/>
      <c r="O6" s="60" t="s">
        <v>61</v>
      </c>
      <c r="P6" s="60"/>
      <c r="Q6" s="60"/>
      <c r="R6" s="60"/>
      <c r="S6" s="60"/>
      <c r="T6" s="60"/>
      <c r="U6" s="60"/>
      <c r="V6" s="50" t="s">
        <v>104</v>
      </c>
      <c r="W6" s="50"/>
      <c r="X6" s="50"/>
      <c r="Y6" s="50"/>
      <c r="Z6" s="50"/>
      <c r="AA6" s="50"/>
      <c r="AB6" s="50"/>
    </row>
    <row r="7" spans="1:46" ht="15.75" x14ac:dyDescent="0.25">
      <c r="A7" s="50" t="s">
        <v>62</v>
      </c>
      <c r="B7" s="50"/>
      <c r="C7" s="50"/>
      <c r="D7" s="50"/>
      <c r="E7" s="50"/>
      <c r="F7" s="50"/>
      <c r="G7" s="50"/>
      <c r="H7" s="50" t="s">
        <v>72</v>
      </c>
      <c r="I7" s="50"/>
      <c r="J7" s="50"/>
      <c r="K7" s="50"/>
      <c r="L7" s="50"/>
      <c r="M7" s="50"/>
      <c r="N7" s="50"/>
      <c r="O7" s="60" t="s">
        <v>95</v>
      </c>
      <c r="P7" s="60"/>
      <c r="Q7" s="60"/>
      <c r="R7" s="60"/>
      <c r="S7" s="60"/>
      <c r="T7" s="60"/>
      <c r="U7" s="60"/>
      <c r="V7" s="50" t="s">
        <v>62</v>
      </c>
      <c r="W7" s="50"/>
      <c r="X7" s="50"/>
      <c r="Y7" s="50"/>
      <c r="Z7" s="50"/>
      <c r="AA7" s="50"/>
      <c r="AB7" s="50"/>
    </row>
    <row r="8" spans="1:46" ht="15.75" x14ac:dyDescent="0.25">
      <c r="A8" s="50" t="s">
        <v>60</v>
      </c>
      <c r="B8" s="50"/>
      <c r="C8" s="50"/>
      <c r="D8" s="50"/>
      <c r="E8" s="50"/>
      <c r="F8" s="50"/>
      <c r="G8" s="50"/>
      <c r="H8" s="20"/>
      <c r="I8" s="20"/>
      <c r="O8" s="28"/>
      <c r="P8" s="28"/>
      <c r="Q8" s="28"/>
      <c r="R8" s="28"/>
      <c r="S8" s="28"/>
      <c r="T8" s="28"/>
      <c r="U8" s="28"/>
      <c r="V8" s="50" t="s">
        <v>60</v>
      </c>
      <c r="W8" s="50"/>
      <c r="X8" s="50"/>
      <c r="Y8" s="50"/>
      <c r="Z8" s="50"/>
      <c r="AA8" s="50"/>
      <c r="AB8" s="50"/>
    </row>
    <row r="9" spans="1:46" ht="15.75" x14ac:dyDescent="0.2">
      <c r="A9" s="51" t="s">
        <v>100</v>
      </c>
      <c r="B9" s="51"/>
      <c r="C9" s="51"/>
      <c r="D9" s="51"/>
      <c r="E9" s="51"/>
      <c r="F9" s="51"/>
      <c r="G9" s="51"/>
      <c r="H9" s="20"/>
      <c r="I9" s="20"/>
      <c r="O9" s="28"/>
      <c r="P9" s="28"/>
      <c r="Q9" s="28"/>
      <c r="R9" s="28"/>
      <c r="S9" s="28"/>
      <c r="T9" s="28"/>
      <c r="U9" s="28"/>
      <c r="V9" s="51" t="s">
        <v>100</v>
      </c>
      <c r="W9" s="51"/>
      <c r="X9" s="51"/>
      <c r="Y9" s="51"/>
      <c r="Z9" s="51"/>
      <c r="AA9" s="51"/>
      <c r="AB9" s="51"/>
    </row>
    <row r="10" spans="1:46" x14ac:dyDescent="0.2">
      <c r="O10" s="28"/>
      <c r="P10" s="28"/>
      <c r="Q10" s="28"/>
      <c r="R10" s="28"/>
      <c r="S10" s="28"/>
      <c r="T10" s="28"/>
      <c r="U10" s="28"/>
    </row>
    <row r="11" spans="1:46" ht="18.75" customHeight="1" x14ac:dyDescent="0.25">
      <c r="A11" s="48" t="s">
        <v>2</v>
      </c>
      <c r="B11" s="48" t="s">
        <v>1</v>
      </c>
      <c r="C11" s="53" t="s">
        <v>50</v>
      </c>
      <c r="D11" s="54"/>
      <c r="E11" s="54"/>
      <c r="F11" s="54"/>
      <c r="G11" s="55"/>
      <c r="H11" s="48" t="s">
        <v>2</v>
      </c>
      <c r="I11" s="48" t="s">
        <v>1</v>
      </c>
      <c r="J11" s="59" t="s">
        <v>73</v>
      </c>
      <c r="K11" s="59"/>
      <c r="L11" s="59"/>
      <c r="M11" s="59"/>
      <c r="N11" s="59"/>
      <c r="O11" s="49" t="s">
        <v>2</v>
      </c>
      <c r="P11" s="49" t="s">
        <v>1</v>
      </c>
      <c r="Q11" s="62" t="s">
        <v>96</v>
      </c>
      <c r="R11" s="63"/>
      <c r="S11" s="63"/>
      <c r="T11" s="63"/>
      <c r="U11" s="63"/>
      <c r="V11" s="49" t="s">
        <v>2</v>
      </c>
      <c r="W11" s="49" t="s">
        <v>1</v>
      </c>
      <c r="X11" s="49" t="s">
        <v>50</v>
      </c>
      <c r="Y11" s="49"/>
      <c r="Z11" s="49"/>
      <c r="AA11" s="49"/>
      <c r="AB11" s="49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5.25" customHeight="1" x14ac:dyDescent="0.25">
      <c r="A12" s="48"/>
      <c r="B12" s="48"/>
      <c r="C12" s="56"/>
      <c r="D12" s="57"/>
      <c r="E12" s="57"/>
      <c r="F12" s="57"/>
      <c r="G12" s="58"/>
      <c r="H12" s="48"/>
      <c r="I12" s="48"/>
      <c r="J12" s="48" t="s">
        <v>49</v>
      </c>
      <c r="K12" s="48"/>
      <c r="L12" s="48"/>
      <c r="M12" s="48"/>
      <c r="N12" s="48"/>
      <c r="O12" s="49"/>
      <c r="P12" s="49"/>
      <c r="Q12" s="64"/>
      <c r="R12" s="65"/>
      <c r="S12" s="65"/>
      <c r="T12" s="65"/>
      <c r="U12" s="65"/>
      <c r="V12" s="49"/>
      <c r="W12" s="49"/>
      <c r="X12" s="49"/>
      <c r="Y12" s="49"/>
      <c r="Z12" s="49"/>
      <c r="AA12" s="49"/>
      <c r="AB12" s="49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33" customHeight="1" x14ac:dyDescent="0.25">
      <c r="A13" s="48"/>
      <c r="B13" s="48"/>
      <c r="C13" s="48" t="s">
        <v>0</v>
      </c>
      <c r="D13" s="48" t="s">
        <v>3</v>
      </c>
      <c r="E13" s="48"/>
      <c r="F13" s="48" t="s">
        <v>4</v>
      </c>
      <c r="G13" s="48"/>
      <c r="H13" s="48"/>
      <c r="I13" s="48"/>
      <c r="J13" s="48" t="s">
        <v>0</v>
      </c>
      <c r="K13" s="48" t="s">
        <v>3</v>
      </c>
      <c r="L13" s="48"/>
      <c r="M13" s="48" t="s">
        <v>4</v>
      </c>
      <c r="N13" s="48"/>
      <c r="O13" s="49"/>
      <c r="P13" s="49"/>
      <c r="Q13" s="49" t="s">
        <v>0</v>
      </c>
      <c r="R13" s="49" t="s">
        <v>3</v>
      </c>
      <c r="S13" s="49"/>
      <c r="T13" s="49" t="s">
        <v>4</v>
      </c>
      <c r="U13" s="61"/>
      <c r="V13" s="49"/>
      <c r="W13" s="49"/>
      <c r="X13" s="49" t="s">
        <v>0</v>
      </c>
      <c r="Y13" s="49" t="s">
        <v>3</v>
      </c>
      <c r="Z13" s="49"/>
      <c r="AA13" s="49" t="s">
        <v>4</v>
      </c>
      <c r="AB13" s="49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36" customHeight="1" x14ac:dyDescent="0.25">
      <c r="A14" s="48"/>
      <c r="B14" s="48"/>
      <c r="C14" s="48"/>
      <c r="D14" s="2" t="s">
        <v>23</v>
      </c>
      <c r="E14" s="2" t="s">
        <v>5</v>
      </c>
      <c r="F14" s="2" t="s">
        <v>24</v>
      </c>
      <c r="G14" s="2" t="s">
        <v>5</v>
      </c>
      <c r="H14" s="48"/>
      <c r="I14" s="48"/>
      <c r="J14" s="48"/>
      <c r="K14" s="2" t="s">
        <v>23</v>
      </c>
      <c r="L14" s="2" t="s">
        <v>5</v>
      </c>
      <c r="M14" s="2" t="s">
        <v>24</v>
      </c>
      <c r="N14" s="2" t="s">
        <v>5</v>
      </c>
      <c r="O14" s="49"/>
      <c r="P14" s="49"/>
      <c r="Q14" s="49"/>
      <c r="R14" s="29" t="s">
        <v>23</v>
      </c>
      <c r="S14" s="29" t="s">
        <v>5</v>
      </c>
      <c r="T14" s="29" t="s">
        <v>24</v>
      </c>
      <c r="U14" s="43" t="s">
        <v>5</v>
      </c>
      <c r="V14" s="49"/>
      <c r="W14" s="49"/>
      <c r="X14" s="49"/>
      <c r="Y14" s="29" t="s">
        <v>23</v>
      </c>
      <c r="Z14" s="29" t="s">
        <v>5</v>
      </c>
      <c r="AA14" s="29" t="s">
        <v>24</v>
      </c>
      <c r="AB14" s="29" t="s">
        <v>5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27" customHeight="1" x14ac:dyDescent="0.25">
      <c r="A15" s="4">
        <v>1</v>
      </c>
      <c r="B15" s="4" t="s">
        <v>69</v>
      </c>
      <c r="C15" s="9">
        <v>40.159999999999997</v>
      </c>
      <c r="D15" s="9">
        <v>1.17</v>
      </c>
      <c r="E15" s="9">
        <v>0.2</v>
      </c>
      <c r="F15" s="9">
        <v>23.97</v>
      </c>
      <c r="G15" s="9">
        <v>3.93</v>
      </c>
      <c r="H15" s="4">
        <v>1</v>
      </c>
      <c r="I15" s="4" t="s">
        <v>69</v>
      </c>
      <c r="J15" s="10">
        <v>52.73</v>
      </c>
      <c r="K15" s="10">
        <v>1.34</v>
      </c>
      <c r="L15" s="10">
        <v>0.32</v>
      </c>
      <c r="M15" s="10">
        <v>27.3</v>
      </c>
      <c r="N15" s="10">
        <v>6.44</v>
      </c>
      <c r="O15" s="22">
        <v>1</v>
      </c>
      <c r="P15" s="22" t="s">
        <v>69</v>
      </c>
      <c r="Q15" s="31">
        <f t="shared" ref="Q15:U17" si="0">ROUND(C15/J15*100,1)</f>
        <v>76.2</v>
      </c>
      <c r="R15" s="31">
        <f t="shared" si="0"/>
        <v>87.3</v>
      </c>
      <c r="S15" s="31">
        <f t="shared" si="0"/>
        <v>62.5</v>
      </c>
      <c r="T15" s="31">
        <f t="shared" si="0"/>
        <v>87.8</v>
      </c>
      <c r="U15" s="42">
        <f t="shared" si="0"/>
        <v>61</v>
      </c>
      <c r="V15" s="22">
        <v>1</v>
      </c>
      <c r="W15" s="22" t="s">
        <v>69</v>
      </c>
      <c r="X15" s="41">
        <f>ROUND(J15*1.06,2)</f>
        <v>55.89</v>
      </c>
      <c r="Y15" s="41">
        <f t="shared" ref="Y15:AB15" si="1">ROUND(K15*1.06,2)</f>
        <v>1.42</v>
      </c>
      <c r="Z15" s="41">
        <f t="shared" si="1"/>
        <v>0.34</v>
      </c>
      <c r="AA15" s="41">
        <f t="shared" si="1"/>
        <v>28.94</v>
      </c>
      <c r="AB15" s="41">
        <f t="shared" si="1"/>
        <v>6.83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33" customHeight="1" x14ac:dyDescent="0.25">
      <c r="A16" s="4">
        <v>2</v>
      </c>
      <c r="B16" s="4" t="s">
        <v>59</v>
      </c>
      <c r="C16" s="9">
        <v>53.33</v>
      </c>
      <c r="D16" s="9">
        <v>1.1299999999999999</v>
      </c>
      <c r="E16" s="9">
        <v>0.2</v>
      </c>
      <c r="F16" s="9">
        <v>15.14</v>
      </c>
      <c r="G16" s="9">
        <v>2.69</v>
      </c>
      <c r="H16" s="4">
        <v>2</v>
      </c>
      <c r="I16" s="4" t="s">
        <v>59</v>
      </c>
      <c r="J16" s="10">
        <v>51.47</v>
      </c>
      <c r="K16" s="10">
        <v>1.29</v>
      </c>
      <c r="L16" s="10">
        <v>0.33</v>
      </c>
      <c r="M16" s="10">
        <v>17.37</v>
      </c>
      <c r="N16" s="10">
        <v>4.4000000000000004</v>
      </c>
      <c r="O16" s="22">
        <v>2</v>
      </c>
      <c r="P16" s="22" t="s">
        <v>59</v>
      </c>
      <c r="Q16" s="31">
        <f t="shared" si="0"/>
        <v>103.6</v>
      </c>
      <c r="R16" s="31">
        <f t="shared" si="0"/>
        <v>87.6</v>
      </c>
      <c r="S16" s="31">
        <f t="shared" si="0"/>
        <v>60.6</v>
      </c>
      <c r="T16" s="31">
        <f t="shared" si="0"/>
        <v>87.2</v>
      </c>
      <c r="U16" s="42">
        <f t="shared" si="0"/>
        <v>61.1</v>
      </c>
      <c r="V16" s="22">
        <v>2</v>
      </c>
      <c r="W16" s="22" t="s">
        <v>59</v>
      </c>
      <c r="X16" s="41">
        <f>ROUND(J16*1.06,2)</f>
        <v>54.56</v>
      </c>
      <c r="Y16" s="41">
        <f t="shared" ref="Y16:AB17" si="2">ROUND(K16*1.06,2)</f>
        <v>1.37</v>
      </c>
      <c r="Z16" s="41">
        <f t="shared" si="2"/>
        <v>0.35</v>
      </c>
      <c r="AA16" s="41">
        <f t="shared" si="2"/>
        <v>18.41</v>
      </c>
      <c r="AB16" s="41">
        <f t="shared" si="2"/>
        <v>4.66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1.5" customHeight="1" x14ac:dyDescent="0.25">
      <c r="A17" s="4">
        <v>3</v>
      </c>
      <c r="B17" s="4" t="s">
        <v>65</v>
      </c>
      <c r="C17" s="9">
        <v>15.23</v>
      </c>
      <c r="D17" s="9">
        <v>0.68</v>
      </c>
      <c r="E17" s="9">
        <v>0.12</v>
      </c>
      <c r="F17" s="9">
        <v>9.75</v>
      </c>
      <c r="G17" s="9">
        <v>1.73</v>
      </c>
      <c r="H17" s="4">
        <v>3</v>
      </c>
      <c r="I17" s="4" t="s">
        <v>65</v>
      </c>
      <c r="J17" s="10">
        <v>15.48</v>
      </c>
      <c r="K17" s="10">
        <v>0.78</v>
      </c>
      <c r="L17" s="10">
        <v>0.2</v>
      </c>
      <c r="M17" s="10">
        <v>11.16</v>
      </c>
      <c r="N17" s="10">
        <v>2.82</v>
      </c>
      <c r="O17" s="22">
        <v>3</v>
      </c>
      <c r="P17" s="22" t="s">
        <v>65</v>
      </c>
      <c r="Q17" s="31">
        <f t="shared" si="0"/>
        <v>98.4</v>
      </c>
      <c r="R17" s="31">
        <f t="shared" si="0"/>
        <v>87.2</v>
      </c>
      <c r="S17" s="31">
        <f t="shared" si="0"/>
        <v>60</v>
      </c>
      <c r="T17" s="31">
        <f t="shared" si="0"/>
        <v>87.4</v>
      </c>
      <c r="U17" s="42">
        <f t="shared" si="0"/>
        <v>61.3</v>
      </c>
      <c r="V17" s="22">
        <v>3</v>
      </c>
      <c r="W17" s="22" t="s">
        <v>65</v>
      </c>
      <c r="X17" s="41">
        <f>ROUND(J17*1.06,2)</f>
        <v>16.41</v>
      </c>
      <c r="Y17" s="41">
        <f t="shared" si="2"/>
        <v>0.83</v>
      </c>
      <c r="Z17" s="41">
        <f t="shared" si="2"/>
        <v>0.21</v>
      </c>
      <c r="AA17" s="41">
        <f t="shared" si="2"/>
        <v>11.83</v>
      </c>
      <c r="AB17" s="41">
        <f t="shared" si="2"/>
        <v>2.99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27" customHeight="1" x14ac:dyDescent="0.25">
      <c r="A18" s="4">
        <v>4</v>
      </c>
      <c r="B18" s="4" t="s">
        <v>7</v>
      </c>
      <c r="C18" s="10" t="s">
        <v>6</v>
      </c>
      <c r="D18" s="10" t="s">
        <v>6</v>
      </c>
      <c r="E18" s="10" t="s">
        <v>6</v>
      </c>
      <c r="F18" s="10" t="s">
        <v>6</v>
      </c>
      <c r="G18" s="10" t="s">
        <v>6</v>
      </c>
      <c r="H18" s="4">
        <v>4</v>
      </c>
      <c r="I18" s="4" t="s">
        <v>7</v>
      </c>
      <c r="J18" s="10" t="s">
        <v>6</v>
      </c>
      <c r="K18" s="10" t="s">
        <v>6</v>
      </c>
      <c r="L18" s="10" t="s">
        <v>6</v>
      </c>
      <c r="M18" s="10" t="s">
        <v>6</v>
      </c>
      <c r="N18" s="10" t="s">
        <v>6</v>
      </c>
      <c r="O18" s="22">
        <v>4</v>
      </c>
      <c r="P18" s="22" t="s">
        <v>7</v>
      </c>
      <c r="Q18" s="31" t="s">
        <v>6</v>
      </c>
      <c r="R18" s="31" t="s">
        <v>6</v>
      </c>
      <c r="S18" s="31" t="s">
        <v>6</v>
      </c>
      <c r="T18" s="31" t="s">
        <v>6</v>
      </c>
      <c r="U18" s="42" t="s">
        <v>6</v>
      </c>
      <c r="V18" s="22">
        <v>4</v>
      </c>
      <c r="W18" s="22" t="s">
        <v>7</v>
      </c>
      <c r="X18" s="31" t="s">
        <v>6</v>
      </c>
      <c r="Y18" s="31" t="s">
        <v>6</v>
      </c>
      <c r="Z18" s="31" t="s">
        <v>6</v>
      </c>
      <c r="AA18" s="31" t="s">
        <v>6</v>
      </c>
      <c r="AB18" s="31" t="s">
        <v>6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24" customHeight="1" x14ac:dyDescent="0.25">
      <c r="A19" s="5" t="s">
        <v>77</v>
      </c>
      <c r="B19" s="4" t="s">
        <v>10</v>
      </c>
      <c r="C19" s="9">
        <v>28.87</v>
      </c>
      <c r="D19" s="9">
        <v>0.96</v>
      </c>
      <c r="E19" s="9">
        <v>0.17</v>
      </c>
      <c r="F19" s="10" t="s">
        <v>6</v>
      </c>
      <c r="G19" s="10" t="s">
        <v>6</v>
      </c>
      <c r="H19" s="5" t="s">
        <v>77</v>
      </c>
      <c r="I19" s="4" t="s">
        <v>10</v>
      </c>
      <c r="J19" s="10">
        <v>26.19</v>
      </c>
      <c r="K19" s="10">
        <v>1.08</v>
      </c>
      <c r="L19" s="10">
        <v>0.26</v>
      </c>
      <c r="M19" s="10" t="s">
        <v>6</v>
      </c>
      <c r="N19" s="10" t="s">
        <v>6</v>
      </c>
      <c r="O19" s="33" t="s">
        <v>77</v>
      </c>
      <c r="P19" s="22" t="s">
        <v>10</v>
      </c>
      <c r="Q19" s="31">
        <f t="shared" ref="Q19:S24" si="3">ROUND(C19/J19*100,1)</f>
        <v>110.2</v>
      </c>
      <c r="R19" s="31">
        <f t="shared" si="3"/>
        <v>88.9</v>
      </c>
      <c r="S19" s="31">
        <f t="shared" si="3"/>
        <v>65.400000000000006</v>
      </c>
      <c r="T19" s="31" t="s">
        <v>6</v>
      </c>
      <c r="U19" s="42" t="s">
        <v>6</v>
      </c>
      <c r="V19" s="33" t="s">
        <v>77</v>
      </c>
      <c r="W19" s="22" t="s">
        <v>10</v>
      </c>
      <c r="X19" s="41">
        <f t="shared" ref="X19:Z24" si="4">ROUND(J19*1.06,2)</f>
        <v>27.76</v>
      </c>
      <c r="Y19" s="41">
        <f t="shared" si="4"/>
        <v>1.1399999999999999</v>
      </c>
      <c r="Z19" s="41">
        <f t="shared" si="4"/>
        <v>0.28000000000000003</v>
      </c>
      <c r="AA19" s="31" t="s">
        <v>6</v>
      </c>
      <c r="AB19" s="31" t="s">
        <v>6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24" customHeight="1" x14ac:dyDescent="0.25">
      <c r="A20" s="5" t="s">
        <v>78</v>
      </c>
      <c r="B20" s="4" t="s">
        <v>27</v>
      </c>
      <c r="C20" s="9">
        <v>28.87</v>
      </c>
      <c r="D20" s="9">
        <v>1.97</v>
      </c>
      <c r="E20" s="9">
        <v>0.33</v>
      </c>
      <c r="F20" s="10" t="s">
        <v>6</v>
      </c>
      <c r="G20" s="10" t="s">
        <v>6</v>
      </c>
      <c r="H20" s="5" t="s">
        <v>78</v>
      </c>
      <c r="I20" s="4" t="s">
        <v>27</v>
      </c>
      <c r="J20" s="10">
        <v>26.19</v>
      </c>
      <c r="K20" s="10">
        <v>2.25</v>
      </c>
      <c r="L20" s="10">
        <v>0.54</v>
      </c>
      <c r="M20" s="10" t="s">
        <v>6</v>
      </c>
      <c r="N20" s="10" t="s">
        <v>6</v>
      </c>
      <c r="O20" s="33" t="s">
        <v>78</v>
      </c>
      <c r="P20" s="22" t="s">
        <v>27</v>
      </c>
      <c r="Q20" s="31">
        <f t="shared" si="3"/>
        <v>110.2</v>
      </c>
      <c r="R20" s="31">
        <f t="shared" si="3"/>
        <v>87.6</v>
      </c>
      <c r="S20" s="31">
        <f t="shared" si="3"/>
        <v>61.1</v>
      </c>
      <c r="T20" s="31" t="s">
        <v>6</v>
      </c>
      <c r="U20" s="42" t="s">
        <v>6</v>
      </c>
      <c r="V20" s="33" t="s">
        <v>78</v>
      </c>
      <c r="W20" s="22" t="s">
        <v>27</v>
      </c>
      <c r="X20" s="41">
        <f t="shared" si="4"/>
        <v>27.76</v>
      </c>
      <c r="Y20" s="41">
        <f t="shared" si="4"/>
        <v>2.39</v>
      </c>
      <c r="Z20" s="41">
        <f t="shared" si="4"/>
        <v>0.56999999999999995</v>
      </c>
      <c r="AA20" s="31" t="s">
        <v>6</v>
      </c>
      <c r="AB20" s="31" t="s">
        <v>6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24" customHeight="1" x14ac:dyDescent="0.25">
      <c r="A21" s="5" t="s">
        <v>79</v>
      </c>
      <c r="B21" s="4" t="s">
        <v>51</v>
      </c>
      <c r="C21" s="9">
        <v>28.87</v>
      </c>
      <c r="D21" s="9">
        <v>2.21</v>
      </c>
      <c r="E21" s="9">
        <v>0.38</v>
      </c>
      <c r="F21" s="10" t="s">
        <v>6</v>
      </c>
      <c r="G21" s="10" t="s">
        <v>6</v>
      </c>
      <c r="H21" s="5" t="s">
        <v>79</v>
      </c>
      <c r="I21" s="4" t="s">
        <v>51</v>
      </c>
      <c r="J21" s="10">
        <v>26.19</v>
      </c>
      <c r="K21" s="10">
        <v>2.5099999999999998</v>
      </c>
      <c r="L21" s="10">
        <v>0.6</v>
      </c>
      <c r="M21" s="10" t="s">
        <v>6</v>
      </c>
      <c r="N21" s="10" t="s">
        <v>6</v>
      </c>
      <c r="O21" s="33" t="s">
        <v>79</v>
      </c>
      <c r="P21" s="22" t="s">
        <v>51</v>
      </c>
      <c r="Q21" s="31">
        <f t="shared" si="3"/>
        <v>110.2</v>
      </c>
      <c r="R21" s="31">
        <f t="shared" si="3"/>
        <v>88</v>
      </c>
      <c r="S21" s="31">
        <f t="shared" si="3"/>
        <v>63.3</v>
      </c>
      <c r="T21" s="31" t="s">
        <v>6</v>
      </c>
      <c r="U21" s="42" t="s">
        <v>6</v>
      </c>
      <c r="V21" s="33" t="s">
        <v>79</v>
      </c>
      <c r="W21" s="22" t="s">
        <v>51</v>
      </c>
      <c r="X21" s="41">
        <f t="shared" si="4"/>
        <v>27.76</v>
      </c>
      <c r="Y21" s="41">
        <f t="shared" si="4"/>
        <v>2.66</v>
      </c>
      <c r="Z21" s="41">
        <f t="shared" si="4"/>
        <v>0.64</v>
      </c>
      <c r="AA21" s="31" t="s">
        <v>6</v>
      </c>
      <c r="AB21" s="31" t="s">
        <v>6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24" customHeight="1" x14ac:dyDescent="0.25">
      <c r="A22" s="5" t="s">
        <v>80</v>
      </c>
      <c r="B22" s="4" t="s">
        <v>52</v>
      </c>
      <c r="C22" s="9">
        <v>28.87</v>
      </c>
      <c r="D22" s="9">
        <v>2.39</v>
      </c>
      <c r="E22" s="9">
        <v>0.41</v>
      </c>
      <c r="F22" s="10" t="s">
        <v>6</v>
      </c>
      <c r="G22" s="10" t="s">
        <v>6</v>
      </c>
      <c r="H22" s="5" t="s">
        <v>80</v>
      </c>
      <c r="I22" s="4" t="s">
        <v>52</v>
      </c>
      <c r="J22" s="10">
        <v>26.19</v>
      </c>
      <c r="K22" s="10">
        <v>2.7</v>
      </c>
      <c r="L22" s="10">
        <v>0.65</v>
      </c>
      <c r="M22" s="10" t="s">
        <v>6</v>
      </c>
      <c r="N22" s="10" t="s">
        <v>6</v>
      </c>
      <c r="O22" s="33" t="s">
        <v>80</v>
      </c>
      <c r="P22" s="22" t="s">
        <v>52</v>
      </c>
      <c r="Q22" s="31">
        <f t="shared" si="3"/>
        <v>110.2</v>
      </c>
      <c r="R22" s="31">
        <f t="shared" si="3"/>
        <v>88.5</v>
      </c>
      <c r="S22" s="31">
        <f t="shared" si="3"/>
        <v>63.1</v>
      </c>
      <c r="T22" s="31" t="s">
        <v>6</v>
      </c>
      <c r="U22" s="42" t="s">
        <v>6</v>
      </c>
      <c r="V22" s="33" t="s">
        <v>80</v>
      </c>
      <c r="W22" s="22" t="s">
        <v>52</v>
      </c>
      <c r="X22" s="41">
        <f t="shared" si="4"/>
        <v>27.76</v>
      </c>
      <c r="Y22" s="41">
        <f t="shared" si="4"/>
        <v>2.86</v>
      </c>
      <c r="Z22" s="41">
        <f t="shared" si="4"/>
        <v>0.69</v>
      </c>
      <c r="AA22" s="31" t="s">
        <v>6</v>
      </c>
      <c r="AB22" s="31" t="s">
        <v>6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33.75" customHeight="1" x14ac:dyDescent="0.25">
      <c r="A23" s="5" t="s">
        <v>81</v>
      </c>
      <c r="B23" s="4" t="s">
        <v>53</v>
      </c>
      <c r="C23" s="9">
        <v>28.87</v>
      </c>
      <c r="D23" s="9">
        <v>2.46</v>
      </c>
      <c r="E23" s="9">
        <v>0.42</v>
      </c>
      <c r="F23" s="10" t="s">
        <v>6</v>
      </c>
      <c r="G23" s="10" t="s">
        <v>6</v>
      </c>
      <c r="H23" s="5" t="s">
        <v>81</v>
      </c>
      <c r="I23" s="4" t="s">
        <v>53</v>
      </c>
      <c r="J23" s="10">
        <v>26.19</v>
      </c>
      <c r="K23" s="10">
        <v>2.81</v>
      </c>
      <c r="L23" s="10">
        <v>0.68</v>
      </c>
      <c r="M23" s="10" t="s">
        <v>6</v>
      </c>
      <c r="N23" s="10" t="s">
        <v>6</v>
      </c>
      <c r="O23" s="33" t="s">
        <v>81</v>
      </c>
      <c r="P23" s="22" t="s">
        <v>53</v>
      </c>
      <c r="Q23" s="31">
        <f t="shared" si="3"/>
        <v>110.2</v>
      </c>
      <c r="R23" s="31">
        <f t="shared" si="3"/>
        <v>87.5</v>
      </c>
      <c r="S23" s="31">
        <f t="shared" si="3"/>
        <v>61.8</v>
      </c>
      <c r="T23" s="31" t="s">
        <v>6</v>
      </c>
      <c r="U23" s="42" t="s">
        <v>6</v>
      </c>
      <c r="V23" s="33" t="s">
        <v>81</v>
      </c>
      <c r="W23" s="22" t="s">
        <v>53</v>
      </c>
      <c r="X23" s="41">
        <f t="shared" si="4"/>
        <v>27.76</v>
      </c>
      <c r="Y23" s="41">
        <f t="shared" si="4"/>
        <v>2.98</v>
      </c>
      <c r="Z23" s="41">
        <f t="shared" si="4"/>
        <v>0.72</v>
      </c>
      <c r="AA23" s="31" t="s">
        <v>6</v>
      </c>
      <c r="AB23" s="31" t="s">
        <v>6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22.5" customHeight="1" x14ac:dyDescent="0.25">
      <c r="A24" s="5" t="s">
        <v>82</v>
      </c>
      <c r="B24" s="4" t="s">
        <v>54</v>
      </c>
      <c r="C24" s="9">
        <v>28.87</v>
      </c>
      <c r="D24" s="9">
        <v>1.71</v>
      </c>
      <c r="E24" s="9">
        <v>0.28999999999999998</v>
      </c>
      <c r="F24" s="10" t="s">
        <v>6</v>
      </c>
      <c r="G24" s="10" t="s">
        <v>6</v>
      </c>
      <c r="H24" s="5" t="s">
        <v>82</v>
      </c>
      <c r="I24" s="4" t="s">
        <v>54</v>
      </c>
      <c r="J24" s="10">
        <v>26.19</v>
      </c>
      <c r="K24" s="10">
        <v>1.95</v>
      </c>
      <c r="L24" s="10">
        <v>0.47</v>
      </c>
      <c r="M24" s="10" t="s">
        <v>6</v>
      </c>
      <c r="N24" s="10" t="s">
        <v>6</v>
      </c>
      <c r="O24" s="33" t="s">
        <v>82</v>
      </c>
      <c r="P24" s="22" t="s">
        <v>54</v>
      </c>
      <c r="Q24" s="31">
        <f t="shared" si="3"/>
        <v>110.2</v>
      </c>
      <c r="R24" s="31">
        <f t="shared" si="3"/>
        <v>87.7</v>
      </c>
      <c r="S24" s="31">
        <f t="shared" si="3"/>
        <v>61.7</v>
      </c>
      <c r="T24" s="31" t="s">
        <v>6</v>
      </c>
      <c r="U24" s="42" t="s">
        <v>6</v>
      </c>
      <c r="V24" s="33" t="s">
        <v>82</v>
      </c>
      <c r="W24" s="22" t="s">
        <v>54</v>
      </c>
      <c r="X24" s="41">
        <f t="shared" si="4"/>
        <v>27.76</v>
      </c>
      <c r="Y24" s="41">
        <f t="shared" si="4"/>
        <v>2.0699999999999998</v>
      </c>
      <c r="Z24" s="41">
        <f t="shared" si="4"/>
        <v>0.5</v>
      </c>
      <c r="AA24" s="31" t="s">
        <v>6</v>
      </c>
      <c r="AB24" s="31" t="s">
        <v>6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23.25" customHeight="1" x14ac:dyDescent="0.25">
      <c r="A25" s="5" t="s">
        <v>83</v>
      </c>
      <c r="B25" s="4" t="s">
        <v>55</v>
      </c>
      <c r="C25" s="9">
        <v>28.87</v>
      </c>
      <c r="D25" s="10" t="s">
        <v>6</v>
      </c>
      <c r="E25" s="10" t="s">
        <v>6</v>
      </c>
      <c r="F25" s="9">
        <v>27.41</v>
      </c>
      <c r="G25" s="9">
        <v>4.83</v>
      </c>
      <c r="H25" s="5" t="s">
        <v>83</v>
      </c>
      <c r="I25" s="4" t="s">
        <v>55</v>
      </c>
      <c r="J25" s="10">
        <v>26.19</v>
      </c>
      <c r="K25" s="10" t="s">
        <v>6</v>
      </c>
      <c r="L25" s="10" t="s">
        <v>6</v>
      </c>
      <c r="M25" s="10">
        <v>30.96</v>
      </c>
      <c r="N25" s="10">
        <v>7.47</v>
      </c>
      <c r="O25" s="33" t="s">
        <v>83</v>
      </c>
      <c r="P25" s="22" t="s">
        <v>55</v>
      </c>
      <c r="Q25" s="31">
        <f>ROUND(C25/J25*100,1)</f>
        <v>110.2</v>
      </c>
      <c r="R25" s="31" t="s">
        <v>6</v>
      </c>
      <c r="S25" s="31" t="s">
        <v>6</v>
      </c>
      <c r="T25" s="31">
        <f>ROUND(F25/M25*100,1)</f>
        <v>88.5</v>
      </c>
      <c r="U25" s="42">
        <f>ROUND(G25/N25*100,1)</f>
        <v>64.7</v>
      </c>
      <c r="V25" s="33" t="s">
        <v>83</v>
      </c>
      <c r="W25" s="22" t="s">
        <v>55</v>
      </c>
      <c r="X25" s="41">
        <f>ROUND(J25*1.06,2)</f>
        <v>27.76</v>
      </c>
      <c r="Y25" s="31" t="s">
        <v>6</v>
      </c>
      <c r="Z25" s="31" t="s">
        <v>6</v>
      </c>
      <c r="AA25" s="41">
        <f>ROUND(M25*1.06,2)</f>
        <v>32.82</v>
      </c>
      <c r="AB25" s="41">
        <f>ROUND(N25*1.06,2)</f>
        <v>7.92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5.25" customHeight="1" x14ac:dyDescent="0.25">
      <c r="A26" s="4">
        <v>5</v>
      </c>
      <c r="B26" s="4" t="s">
        <v>63</v>
      </c>
      <c r="C26" s="9">
        <v>26.13</v>
      </c>
      <c r="D26" s="9">
        <v>0.9</v>
      </c>
      <c r="E26" s="9">
        <v>0.15</v>
      </c>
      <c r="F26" s="9">
        <v>21.6</v>
      </c>
      <c r="G26" s="9">
        <v>18.63</v>
      </c>
      <c r="H26" s="4">
        <v>5</v>
      </c>
      <c r="I26" s="4" t="s">
        <v>63</v>
      </c>
      <c r="J26" s="10">
        <v>18.72</v>
      </c>
      <c r="K26" s="10">
        <v>1.02</v>
      </c>
      <c r="L26" s="10">
        <v>0.24</v>
      </c>
      <c r="M26" s="10">
        <v>14.73</v>
      </c>
      <c r="N26" s="10">
        <v>12.46</v>
      </c>
      <c r="O26" s="22">
        <v>5</v>
      </c>
      <c r="P26" s="22" t="s">
        <v>63</v>
      </c>
      <c r="Q26" s="31">
        <f>ROUND(C26/J26*100,1)</f>
        <v>139.6</v>
      </c>
      <c r="R26" s="31">
        <f>ROUND(D26/K26*100,1)</f>
        <v>88.2</v>
      </c>
      <c r="S26" s="31">
        <f>ROUND(E26/L26*100,1)</f>
        <v>62.5</v>
      </c>
      <c r="T26" s="31">
        <f>ROUND(F26/M26*100,1)</f>
        <v>146.6</v>
      </c>
      <c r="U26" s="42">
        <f>ROUND(G26/N26*100,1)</f>
        <v>149.5</v>
      </c>
      <c r="V26" s="22">
        <v>5</v>
      </c>
      <c r="W26" s="22" t="s">
        <v>63</v>
      </c>
      <c r="X26" s="41">
        <f>ROUND(J26*1.06,2)</f>
        <v>19.84</v>
      </c>
      <c r="Y26" s="41">
        <f>ROUND(K26*1.06,2)</f>
        <v>1.08</v>
      </c>
      <c r="Z26" s="41">
        <f>ROUND(L26*1.06,2)</f>
        <v>0.25</v>
      </c>
      <c r="AA26" s="41">
        <f>ROUND(M26*1.06,2)</f>
        <v>15.61</v>
      </c>
      <c r="AB26" s="41">
        <f>ROUND(N26*1.06,2)</f>
        <v>13.21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24" customHeight="1" x14ac:dyDescent="0.25">
      <c r="A27" s="4">
        <v>6</v>
      </c>
      <c r="B27" s="4" t="s">
        <v>8</v>
      </c>
      <c r="C27" s="9">
        <v>28.41</v>
      </c>
      <c r="D27" s="9">
        <v>0.65</v>
      </c>
      <c r="E27" s="9">
        <v>0.11</v>
      </c>
      <c r="F27" s="10" t="s">
        <v>6</v>
      </c>
      <c r="G27" s="10" t="s">
        <v>6</v>
      </c>
      <c r="H27" s="4">
        <v>6</v>
      </c>
      <c r="I27" s="4" t="s">
        <v>8</v>
      </c>
      <c r="J27" s="10">
        <v>15.02</v>
      </c>
      <c r="K27" s="10">
        <v>0.74</v>
      </c>
      <c r="L27" s="10">
        <v>0.18</v>
      </c>
      <c r="M27" s="10" t="s">
        <v>6</v>
      </c>
      <c r="N27" s="10" t="s">
        <v>6</v>
      </c>
      <c r="O27" s="22">
        <v>6</v>
      </c>
      <c r="P27" s="22" t="s">
        <v>8</v>
      </c>
      <c r="Q27" s="31">
        <f>ROUND(C27/J27*100,1)</f>
        <v>189.1</v>
      </c>
      <c r="R27" s="31">
        <f>ROUND(D27/K27*100,1)</f>
        <v>87.8</v>
      </c>
      <c r="S27" s="31">
        <f>ROUND(E27/L27*100,1)</f>
        <v>61.1</v>
      </c>
      <c r="T27" s="31" t="s">
        <v>6</v>
      </c>
      <c r="U27" s="42" t="s">
        <v>6</v>
      </c>
      <c r="V27" s="22">
        <v>6</v>
      </c>
      <c r="W27" s="22" t="s">
        <v>8</v>
      </c>
      <c r="X27" s="41">
        <f>ROUND(J27*1.06,2)</f>
        <v>15.92</v>
      </c>
      <c r="Y27" s="41">
        <f>ROUND(K27*1.06,2)</f>
        <v>0.78</v>
      </c>
      <c r="Z27" s="41">
        <f>ROUND(L27*1.06,2)</f>
        <v>0.19</v>
      </c>
      <c r="AA27" s="31" t="s">
        <v>6</v>
      </c>
      <c r="AB27" s="31" t="s">
        <v>6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23.25" customHeight="1" x14ac:dyDescent="0.25">
      <c r="A28" s="4">
        <v>7</v>
      </c>
      <c r="B28" s="4" t="s">
        <v>9</v>
      </c>
      <c r="C28" s="10" t="s">
        <v>6</v>
      </c>
      <c r="D28" s="10" t="s">
        <v>6</v>
      </c>
      <c r="E28" s="10" t="s">
        <v>6</v>
      </c>
      <c r="F28" s="10" t="s">
        <v>6</v>
      </c>
      <c r="G28" s="10" t="s">
        <v>6</v>
      </c>
      <c r="H28" s="4">
        <v>7</v>
      </c>
      <c r="I28" s="4" t="s">
        <v>9</v>
      </c>
      <c r="J28" s="10" t="s">
        <v>6</v>
      </c>
      <c r="K28" s="10" t="s">
        <v>6</v>
      </c>
      <c r="L28" s="10" t="s">
        <v>6</v>
      </c>
      <c r="M28" s="10" t="s">
        <v>6</v>
      </c>
      <c r="N28" s="10" t="s">
        <v>6</v>
      </c>
      <c r="O28" s="22">
        <v>7</v>
      </c>
      <c r="P28" s="22" t="s">
        <v>9</v>
      </c>
      <c r="Q28" s="31" t="s">
        <v>6</v>
      </c>
      <c r="R28" s="31" t="s">
        <v>6</v>
      </c>
      <c r="S28" s="31" t="s">
        <v>6</v>
      </c>
      <c r="T28" s="31" t="s">
        <v>6</v>
      </c>
      <c r="U28" s="42" t="s">
        <v>6</v>
      </c>
      <c r="V28" s="22">
        <v>7</v>
      </c>
      <c r="W28" s="22" t="s">
        <v>9</v>
      </c>
      <c r="X28" s="31" t="s">
        <v>6</v>
      </c>
      <c r="Y28" s="31" t="s">
        <v>6</v>
      </c>
      <c r="Z28" s="31" t="s">
        <v>6</v>
      </c>
      <c r="AA28" s="31" t="s">
        <v>6</v>
      </c>
      <c r="AB28" s="31" t="s">
        <v>6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20.25" customHeight="1" x14ac:dyDescent="0.25">
      <c r="A29" s="3" t="s">
        <v>84</v>
      </c>
      <c r="B29" s="4" t="s">
        <v>10</v>
      </c>
      <c r="C29" s="9">
        <v>19.399999999999999</v>
      </c>
      <c r="D29" s="9">
        <v>1.04</v>
      </c>
      <c r="E29" s="9">
        <v>0.18</v>
      </c>
      <c r="F29" s="10" t="s">
        <v>6</v>
      </c>
      <c r="G29" s="10" t="s">
        <v>6</v>
      </c>
      <c r="H29" s="3" t="s">
        <v>84</v>
      </c>
      <c r="I29" s="4" t="s">
        <v>10</v>
      </c>
      <c r="J29" s="10">
        <v>14.72</v>
      </c>
      <c r="K29" s="10">
        <v>1.17</v>
      </c>
      <c r="L29" s="10">
        <v>0.28999999999999998</v>
      </c>
      <c r="M29" s="10" t="s">
        <v>6</v>
      </c>
      <c r="N29" s="10" t="s">
        <v>6</v>
      </c>
      <c r="O29" s="34" t="s">
        <v>84</v>
      </c>
      <c r="P29" s="22" t="s">
        <v>10</v>
      </c>
      <c r="Q29" s="31">
        <f t="shared" ref="Q29:S32" si="5">ROUND(C29/J29*100,1)</f>
        <v>131.80000000000001</v>
      </c>
      <c r="R29" s="31">
        <f t="shared" si="5"/>
        <v>88.9</v>
      </c>
      <c r="S29" s="31">
        <f t="shared" si="5"/>
        <v>62.1</v>
      </c>
      <c r="T29" s="31" t="s">
        <v>6</v>
      </c>
      <c r="U29" s="42" t="s">
        <v>6</v>
      </c>
      <c r="V29" s="34" t="s">
        <v>84</v>
      </c>
      <c r="W29" s="22" t="s">
        <v>10</v>
      </c>
      <c r="X29" s="41">
        <f t="shared" ref="X29:Z32" si="6">ROUND(J29*1.06,2)</f>
        <v>15.6</v>
      </c>
      <c r="Y29" s="41">
        <f t="shared" si="6"/>
        <v>1.24</v>
      </c>
      <c r="Z29" s="41">
        <f t="shared" si="6"/>
        <v>0.31</v>
      </c>
      <c r="AA29" s="31" t="s">
        <v>6</v>
      </c>
      <c r="AB29" s="31" t="s">
        <v>6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21" customHeight="1" x14ac:dyDescent="0.25">
      <c r="A30" s="3" t="s">
        <v>85</v>
      </c>
      <c r="B30" s="4" t="s">
        <v>14</v>
      </c>
      <c r="C30" s="9">
        <v>19.399999999999999</v>
      </c>
      <c r="D30" s="9">
        <v>2.4300000000000002</v>
      </c>
      <c r="E30" s="9">
        <v>0.41</v>
      </c>
      <c r="F30" s="10" t="s">
        <v>6</v>
      </c>
      <c r="G30" s="10" t="s">
        <v>6</v>
      </c>
      <c r="H30" s="3" t="s">
        <v>85</v>
      </c>
      <c r="I30" s="4" t="s">
        <v>14</v>
      </c>
      <c r="J30" s="10">
        <v>14.72</v>
      </c>
      <c r="K30" s="10">
        <v>2.2200000000000002</v>
      </c>
      <c r="L30" s="10">
        <v>0.54</v>
      </c>
      <c r="M30" s="10" t="s">
        <v>6</v>
      </c>
      <c r="N30" s="10" t="s">
        <v>6</v>
      </c>
      <c r="O30" s="34" t="s">
        <v>85</v>
      </c>
      <c r="P30" s="22" t="s">
        <v>14</v>
      </c>
      <c r="Q30" s="31">
        <f t="shared" si="5"/>
        <v>131.80000000000001</v>
      </c>
      <c r="R30" s="31">
        <f t="shared" si="5"/>
        <v>109.5</v>
      </c>
      <c r="S30" s="31">
        <f t="shared" si="5"/>
        <v>75.900000000000006</v>
      </c>
      <c r="T30" s="31" t="s">
        <v>6</v>
      </c>
      <c r="U30" s="42" t="s">
        <v>6</v>
      </c>
      <c r="V30" s="34" t="s">
        <v>85</v>
      </c>
      <c r="W30" s="22" t="s">
        <v>14</v>
      </c>
      <c r="X30" s="41">
        <f t="shared" si="6"/>
        <v>15.6</v>
      </c>
      <c r="Y30" s="41">
        <f t="shared" si="6"/>
        <v>2.35</v>
      </c>
      <c r="Z30" s="41">
        <f t="shared" si="6"/>
        <v>0.56999999999999995</v>
      </c>
      <c r="AA30" s="31" t="s">
        <v>6</v>
      </c>
      <c r="AB30" s="31" t="s">
        <v>6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21" customHeight="1" x14ac:dyDescent="0.25">
      <c r="A31" s="3" t="s">
        <v>86</v>
      </c>
      <c r="B31" s="4" t="s">
        <v>15</v>
      </c>
      <c r="C31" s="9">
        <v>19.399999999999999</v>
      </c>
      <c r="D31" s="9">
        <v>2.34</v>
      </c>
      <c r="E31" s="9">
        <v>0.39</v>
      </c>
      <c r="F31" s="10" t="s">
        <v>6</v>
      </c>
      <c r="G31" s="10" t="s">
        <v>6</v>
      </c>
      <c r="H31" s="3" t="s">
        <v>86</v>
      </c>
      <c r="I31" s="4" t="s">
        <v>15</v>
      </c>
      <c r="J31" s="10">
        <v>14.72</v>
      </c>
      <c r="K31" s="10">
        <v>2.67</v>
      </c>
      <c r="L31" s="10">
        <v>0.65</v>
      </c>
      <c r="M31" s="10" t="s">
        <v>6</v>
      </c>
      <c r="N31" s="10" t="s">
        <v>6</v>
      </c>
      <c r="O31" s="34" t="s">
        <v>86</v>
      </c>
      <c r="P31" s="22" t="s">
        <v>15</v>
      </c>
      <c r="Q31" s="31">
        <f t="shared" si="5"/>
        <v>131.80000000000001</v>
      </c>
      <c r="R31" s="31">
        <f t="shared" si="5"/>
        <v>87.6</v>
      </c>
      <c r="S31" s="31">
        <f t="shared" si="5"/>
        <v>60</v>
      </c>
      <c r="T31" s="31" t="s">
        <v>6</v>
      </c>
      <c r="U31" s="42" t="s">
        <v>6</v>
      </c>
      <c r="V31" s="34" t="s">
        <v>86</v>
      </c>
      <c r="W31" s="22" t="s">
        <v>15</v>
      </c>
      <c r="X31" s="41">
        <f t="shared" si="6"/>
        <v>15.6</v>
      </c>
      <c r="Y31" s="41">
        <f t="shared" si="6"/>
        <v>2.83</v>
      </c>
      <c r="Z31" s="41">
        <f t="shared" si="6"/>
        <v>0.69</v>
      </c>
      <c r="AA31" s="31" t="s">
        <v>6</v>
      </c>
      <c r="AB31" s="31" t="s">
        <v>6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21" customHeight="1" x14ac:dyDescent="0.25">
      <c r="A32" s="3" t="s">
        <v>87</v>
      </c>
      <c r="B32" s="4" t="s">
        <v>16</v>
      </c>
      <c r="C32" s="9">
        <v>19.399999999999999</v>
      </c>
      <c r="D32" s="9">
        <v>1.94</v>
      </c>
      <c r="E32" s="9">
        <v>0.33</v>
      </c>
      <c r="F32" s="10" t="s">
        <v>6</v>
      </c>
      <c r="G32" s="10" t="s">
        <v>6</v>
      </c>
      <c r="H32" s="3" t="s">
        <v>87</v>
      </c>
      <c r="I32" s="4" t="s">
        <v>16</v>
      </c>
      <c r="J32" s="10">
        <v>14.72</v>
      </c>
      <c r="K32" s="10">
        <v>2.79</v>
      </c>
      <c r="L32" s="10">
        <v>0.68</v>
      </c>
      <c r="M32" s="10" t="s">
        <v>6</v>
      </c>
      <c r="N32" s="10" t="s">
        <v>6</v>
      </c>
      <c r="O32" s="34" t="s">
        <v>87</v>
      </c>
      <c r="P32" s="22" t="s">
        <v>16</v>
      </c>
      <c r="Q32" s="31">
        <f t="shared" si="5"/>
        <v>131.80000000000001</v>
      </c>
      <c r="R32" s="31">
        <f t="shared" si="5"/>
        <v>69.5</v>
      </c>
      <c r="S32" s="31">
        <f t="shared" si="5"/>
        <v>48.5</v>
      </c>
      <c r="T32" s="31" t="s">
        <v>6</v>
      </c>
      <c r="U32" s="42" t="s">
        <v>6</v>
      </c>
      <c r="V32" s="34" t="s">
        <v>87</v>
      </c>
      <c r="W32" s="22" t="s">
        <v>16</v>
      </c>
      <c r="X32" s="41">
        <f t="shared" si="6"/>
        <v>15.6</v>
      </c>
      <c r="Y32" s="41">
        <f t="shared" si="6"/>
        <v>2.96</v>
      </c>
      <c r="Z32" s="41">
        <f t="shared" si="6"/>
        <v>0.72</v>
      </c>
      <c r="AA32" s="31" t="s">
        <v>6</v>
      </c>
      <c r="AB32" s="31" t="s">
        <v>6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27" customHeight="1" x14ac:dyDescent="0.25">
      <c r="A33" s="5">
        <v>8</v>
      </c>
      <c r="B33" s="4" t="s">
        <v>18</v>
      </c>
      <c r="C33" s="10" t="s">
        <v>6</v>
      </c>
      <c r="D33" s="10" t="s">
        <v>6</v>
      </c>
      <c r="E33" s="10" t="s">
        <v>6</v>
      </c>
      <c r="F33" s="10" t="s">
        <v>6</v>
      </c>
      <c r="G33" s="10" t="s">
        <v>6</v>
      </c>
      <c r="H33" s="5">
        <v>8</v>
      </c>
      <c r="I33" s="4" t="s">
        <v>18</v>
      </c>
      <c r="J33" s="10" t="s">
        <v>6</v>
      </c>
      <c r="K33" s="10" t="s">
        <v>6</v>
      </c>
      <c r="L33" s="10" t="s">
        <v>6</v>
      </c>
      <c r="M33" s="10" t="s">
        <v>6</v>
      </c>
      <c r="N33" s="10" t="s">
        <v>6</v>
      </c>
      <c r="O33" s="33">
        <v>8</v>
      </c>
      <c r="P33" s="22" t="s">
        <v>18</v>
      </c>
      <c r="Q33" s="31" t="s">
        <v>6</v>
      </c>
      <c r="R33" s="31" t="s">
        <v>6</v>
      </c>
      <c r="S33" s="31" t="s">
        <v>6</v>
      </c>
      <c r="T33" s="31" t="s">
        <v>6</v>
      </c>
      <c r="U33" s="42" t="s">
        <v>6</v>
      </c>
      <c r="V33" s="33">
        <v>8</v>
      </c>
      <c r="W33" s="22" t="s">
        <v>18</v>
      </c>
      <c r="X33" s="31" t="s">
        <v>6</v>
      </c>
      <c r="Y33" s="31" t="s">
        <v>6</v>
      </c>
      <c r="Z33" s="31" t="s">
        <v>6</v>
      </c>
      <c r="AA33" s="31" t="s">
        <v>6</v>
      </c>
      <c r="AB33" s="31" t="s">
        <v>6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27" customHeight="1" x14ac:dyDescent="0.25">
      <c r="A34" s="5" t="s">
        <v>11</v>
      </c>
      <c r="B34" s="4" t="s">
        <v>10</v>
      </c>
      <c r="C34" s="9">
        <v>17.760000000000002</v>
      </c>
      <c r="D34" s="9">
        <v>1.04</v>
      </c>
      <c r="E34" s="9">
        <v>0.18</v>
      </c>
      <c r="F34" s="10" t="s">
        <v>6</v>
      </c>
      <c r="G34" s="10" t="s">
        <v>6</v>
      </c>
      <c r="H34" s="5" t="s">
        <v>11</v>
      </c>
      <c r="I34" s="4" t="s">
        <v>10</v>
      </c>
      <c r="J34" s="10">
        <v>14.97</v>
      </c>
      <c r="K34" s="10">
        <v>1.17</v>
      </c>
      <c r="L34" s="10">
        <v>0.28999999999999998</v>
      </c>
      <c r="M34" s="10" t="s">
        <v>6</v>
      </c>
      <c r="N34" s="10" t="s">
        <v>6</v>
      </c>
      <c r="O34" s="33" t="s">
        <v>11</v>
      </c>
      <c r="P34" s="22" t="s">
        <v>10</v>
      </c>
      <c r="Q34" s="31">
        <f t="shared" ref="Q34:S37" si="7">ROUND(C34/J34*100,1)</f>
        <v>118.6</v>
      </c>
      <c r="R34" s="31">
        <f t="shared" si="7"/>
        <v>88.9</v>
      </c>
      <c r="S34" s="31">
        <f t="shared" si="7"/>
        <v>62.1</v>
      </c>
      <c r="T34" s="31" t="s">
        <v>6</v>
      </c>
      <c r="U34" s="42" t="s">
        <v>6</v>
      </c>
      <c r="V34" s="33" t="s">
        <v>11</v>
      </c>
      <c r="W34" s="22" t="s">
        <v>10</v>
      </c>
      <c r="X34" s="41">
        <f t="shared" ref="X34:Z37" si="8">ROUND(J34*1.06,2)</f>
        <v>15.87</v>
      </c>
      <c r="Y34" s="41">
        <f t="shared" si="8"/>
        <v>1.24</v>
      </c>
      <c r="Z34" s="41">
        <f t="shared" si="8"/>
        <v>0.31</v>
      </c>
      <c r="AA34" s="31" t="s">
        <v>6</v>
      </c>
      <c r="AB34" s="31" t="s">
        <v>6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27" customHeight="1" x14ac:dyDescent="0.25">
      <c r="A35" s="5" t="s">
        <v>12</v>
      </c>
      <c r="B35" s="4" t="s">
        <v>14</v>
      </c>
      <c r="C35" s="9">
        <v>17.760000000000002</v>
      </c>
      <c r="D35" s="9">
        <v>2.4300000000000002</v>
      </c>
      <c r="E35" s="9">
        <v>0.41</v>
      </c>
      <c r="F35" s="10" t="s">
        <v>6</v>
      </c>
      <c r="G35" s="10" t="s">
        <v>6</v>
      </c>
      <c r="H35" s="5" t="s">
        <v>12</v>
      </c>
      <c r="I35" s="4" t="s">
        <v>14</v>
      </c>
      <c r="J35" s="10">
        <v>14.97</v>
      </c>
      <c r="K35" s="10">
        <v>2.2200000000000002</v>
      </c>
      <c r="L35" s="10">
        <v>0.54</v>
      </c>
      <c r="M35" s="10" t="s">
        <v>6</v>
      </c>
      <c r="N35" s="10" t="s">
        <v>6</v>
      </c>
      <c r="O35" s="33" t="s">
        <v>12</v>
      </c>
      <c r="P35" s="22" t="s">
        <v>14</v>
      </c>
      <c r="Q35" s="31">
        <f t="shared" si="7"/>
        <v>118.6</v>
      </c>
      <c r="R35" s="31">
        <f t="shared" si="7"/>
        <v>109.5</v>
      </c>
      <c r="S35" s="31">
        <f t="shared" si="7"/>
        <v>75.900000000000006</v>
      </c>
      <c r="T35" s="31" t="s">
        <v>6</v>
      </c>
      <c r="U35" s="42" t="s">
        <v>6</v>
      </c>
      <c r="V35" s="33" t="s">
        <v>12</v>
      </c>
      <c r="W35" s="22" t="s">
        <v>14</v>
      </c>
      <c r="X35" s="41">
        <f t="shared" si="8"/>
        <v>15.87</v>
      </c>
      <c r="Y35" s="41">
        <f t="shared" si="8"/>
        <v>2.35</v>
      </c>
      <c r="Z35" s="41">
        <f t="shared" si="8"/>
        <v>0.56999999999999995</v>
      </c>
      <c r="AA35" s="31" t="s">
        <v>6</v>
      </c>
      <c r="AB35" s="31" t="s">
        <v>6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27" customHeight="1" x14ac:dyDescent="0.25">
      <c r="A36" s="5" t="s">
        <v>13</v>
      </c>
      <c r="B36" s="4" t="s">
        <v>15</v>
      </c>
      <c r="C36" s="9">
        <v>17.760000000000002</v>
      </c>
      <c r="D36" s="9">
        <v>2.34</v>
      </c>
      <c r="E36" s="9">
        <v>0.39</v>
      </c>
      <c r="F36" s="10" t="s">
        <v>6</v>
      </c>
      <c r="G36" s="10" t="s">
        <v>6</v>
      </c>
      <c r="H36" s="5" t="s">
        <v>13</v>
      </c>
      <c r="I36" s="4" t="s">
        <v>15</v>
      </c>
      <c r="J36" s="10">
        <v>14.97</v>
      </c>
      <c r="K36" s="10">
        <v>2.67</v>
      </c>
      <c r="L36" s="10">
        <v>0.65</v>
      </c>
      <c r="M36" s="10" t="s">
        <v>6</v>
      </c>
      <c r="N36" s="10" t="s">
        <v>6</v>
      </c>
      <c r="O36" s="33" t="s">
        <v>13</v>
      </c>
      <c r="P36" s="22" t="s">
        <v>15</v>
      </c>
      <c r="Q36" s="31">
        <f t="shared" si="7"/>
        <v>118.6</v>
      </c>
      <c r="R36" s="31">
        <f t="shared" si="7"/>
        <v>87.6</v>
      </c>
      <c r="S36" s="31">
        <f t="shared" si="7"/>
        <v>60</v>
      </c>
      <c r="T36" s="31" t="s">
        <v>6</v>
      </c>
      <c r="U36" s="42" t="s">
        <v>6</v>
      </c>
      <c r="V36" s="33" t="s">
        <v>13</v>
      </c>
      <c r="W36" s="22" t="s">
        <v>15</v>
      </c>
      <c r="X36" s="41">
        <f t="shared" si="8"/>
        <v>15.87</v>
      </c>
      <c r="Y36" s="41">
        <f t="shared" si="8"/>
        <v>2.83</v>
      </c>
      <c r="Z36" s="41">
        <f t="shared" si="8"/>
        <v>0.69</v>
      </c>
      <c r="AA36" s="31" t="s">
        <v>6</v>
      </c>
      <c r="AB36" s="31" t="s">
        <v>6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27" customHeight="1" x14ac:dyDescent="0.25">
      <c r="A37" s="5" t="s">
        <v>17</v>
      </c>
      <c r="B37" s="4" t="s">
        <v>16</v>
      </c>
      <c r="C37" s="9">
        <v>17.760000000000002</v>
      </c>
      <c r="D37" s="9">
        <v>1.94</v>
      </c>
      <c r="E37" s="9">
        <v>0.33</v>
      </c>
      <c r="F37" s="10" t="s">
        <v>6</v>
      </c>
      <c r="G37" s="10" t="s">
        <v>6</v>
      </c>
      <c r="H37" s="5" t="s">
        <v>17</v>
      </c>
      <c r="I37" s="4" t="s">
        <v>16</v>
      </c>
      <c r="J37" s="10">
        <v>14.97</v>
      </c>
      <c r="K37" s="10">
        <v>2.79</v>
      </c>
      <c r="L37" s="10">
        <v>0.68</v>
      </c>
      <c r="M37" s="10" t="s">
        <v>6</v>
      </c>
      <c r="N37" s="10" t="s">
        <v>6</v>
      </c>
      <c r="O37" s="33" t="s">
        <v>17</v>
      </c>
      <c r="P37" s="22" t="s">
        <v>16</v>
      </c>
      <c r="Q37" s="31">
        <f t="shared" si="7"/>
        <v>118.6</v>
      </c>
      <c r="R37" s="31">
        <f t="shared" si="7"/>
        <v>69.5</v>
      </c>
      <c r="S37" s="31">
        <f t="shared" si="7"/>
        <v>48.5</v>
      </c>
      <c r="T37" s="31" t="s">
        <v>6</v>
      </c>
      <c r="U37" s="42" t="s">
        <v>6</v>
      </c>
      <c r="V37" s="33" t="s">
        <v>17</v>
      </c>
      <c r="W37" s="22" t="s">
        <v>16</v>
      </c>
      <c r="X37" s="41">
        <f t="shared" si="8"/>
        <v>15.87</v>
      </c>
      <c r="Y37" s="41">
        <f t="shared" si="8"/>
        <v>2.96</v>
      </c>
      <c r="Z37" s="41">
        <f t="shared" si="8"/>
        <v>0.72</v>
      </c>
      <c r="AA37" s="31" t="s">
        <v>6</v>
      </c>
      <c r="AB37" s="31" t="s">
        <v>6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7.5" customHeight="1" x14ac:dyDescent="0.25">
      <c r="A38" s="13"/>
      <c r="B38" s="14"/>
      <c r="C38" s="16"/>
      <c r="D38" s="16"/>
      <c r="E38" s="16"/>
      <c r="F38" s="16"/>
      <c r="G38" s="16"/>
      <c r="H38" s="13"/>
      <c r="I38" s="14"/>
      <c r="J38" s="15"/>
      <c r="K38" s="15"/>
      <c r="L38" s="15"/>
      <c r="M38" s="15"/>
      <c r="N38" s="15"/>
      <c r="O38" s="35"/>
      <c r="P38" s="36"/>
      <c r="Q38" s="44"/>
      <c r="R38" s="44"/>
      <c r="S38" s="44"/>
      <c r="T38" s="44"/>
      <c r="U38" s="44"/>
      <c r="V38" s="35"/>
      <c r="W38" s="36"/>
      <c r="X38" s="46"/>
      <c r="Y38" s="46"/>
      <c r="Z38" s="46"/>
      <c r="AA38" s="46"/>
      <c r="AB38" s="46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21" customHeight="1" x14ac:dyDescent="0.25">
      <c r="A39" s="48" t="s">
        <v>2</v>
      </c>
      <c r="B39" s="48" t="s">
        <v>1</v>
      </c>
      <c r="C39" s="48" t="s">
        <v>50</v>
      </c>
      <c r="D39" s="48"/>
      <c r="E39" s="48"/>
      <c r="F39" s="48"/>
      <c r="G39" s="48"/>
      <c r="H39" s="48" t="s">
        <v>2</v>
      </c>
      <c r="I39" s="48" t="s">
        <v>1</v>
      </c>
      <c r="J39" s="59" t="s">
        <v>97</v>
      </c>
      <c r="K39" s="59"/>
      <c r="L39" s="59"/>
      <c r="M39" s="59"/>
      <c r="N39" s="59"/>
      <c r="O39" s="49" t="s">
        <v>2</v>
      </c>
      <c r="P39" s="49" t="s">
        <v>1</v>
      </c>
      <c r="Q39" s="62" t="s">
        <v>96</v>
      </c>
      <c r="R39" s="63"/>
      <c r="S39" s="63"/>
      <c r="T39" s="63"/>
      <c r="U39" s="63"/>
      <c r="V39" s="49" t="s">
        <v>2</v>
      </c>
      <c r="W39" s="49" t="s">
        <v>1</v>
      </c>
      <c r="X39" s="48" t="s">
        <v>50</v>
      </c>
      <c r="Y39" s="48"/>
      <c r="Z39" s="48"/>
      <c r="AA39" s="48"/>
      <c r="AB39" s="48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2.25" customHeight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 t="s">
        <v>49</v>
      </c>
      <c r="K40" s="48"/>
      <c r="L40" s="48"/>
      <c r="M40" s="48"/>
      <c r="N40" s="48"/>
      <c r="O40" s="49"/>
      <c r="P40" s="49"/>
      <c r="Q40" s="64"/>
      <c r="R40" s="65"/>
      <c r="S40" s="65"/>
      <c r="T40" s="65"/>
      <c r="U40" s="65"/>
      <c r="V40" s="49"/>
      <c r="W40" s="49"/>
      <c r="X40" s="48"/>
      <c r="Y40" s="48"/>
      <c r="Z40" s="48"/>
      <c r="AA40" s="48"/>
      <c r="AB40" s="48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21" customHeight="1" x14ac:dyDescent="0.25">
      <c r="A41" s="48"/>
      <c r="B41" s="48"/>
      <c r="C41" s="48" t="s">
        <v>0</v>
      </c>
      <c r="D41" s="48" t="s">
        <v>3</v>
      </c>
      <c r="E41" s="48"/>
      <c r="F41" s="48" t="s">
        <v>4</v>
      </c>
      <c r="G41" s="48"/>
      <c r="H41" s="48"/>
      <c r="I41" s="48"/>
      <c r="J41" s="48" t="s">
        <v>0</v>
      </c>
      <c r="K41" s="48" t="s">
        <v>3</v>
      </c>
      <c r="L41" s="48"/>
      <c r="M41" s="48" t="s">
        <v>4</v>
      </c>
      <c r="N41" s="48"/>
      <c r="O41" s="49"/>
      <c r="P41" s="49"/>
      <c r="Q41" s="49" t="s">
        <v>0</v>
      </c>
      <c r="R41" s="49" t="s">
        <v>3</v>
      </c>
      <c r="S41" s="49"/>
      <c r="T41" s="49" t="s">
        <v>4</v>
      </c>
      <c r="U41" s="61"/>
      <c r="V41" s="49"/>
      <c r="W41" s="49"/>
      <c r="X41" s="48" t="s">
        <v>0</v>
      </c>
      <c r="Y41" s="48" t="s">
        <v>3</v>
      </c>
      <c r="Z41" s="48"/>
      <c r="AA41" s="48" t="s">
        <v>4</v>
      </c>
      <c r="AB41" s="48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29.25" customHeight="1" x14ac:dyDescent="0.25">
      <c r="A42" s="48"/>
      <c r="B42" s="48"/>
      <c r="C42" s="48"/>
      <c r="D42" s="2" t="s">
        <v>23</v>
      </c>
      <c r="E42" s="2" t="s">
        <v>5</v>
      </c>
      <c r="F42" s="2" t="s">
        <v>24</v>
      </c>
      <c r="G42" s="2" t="s">
        <v>5</v>
      </c>
      <c r="H42" s="48"/>
      <c r="I42" s="48"/>
      <c r="J42" s="48"/>
      <c r="K42" s="2" t="s">
        <v>23</v>
      </c>
      <c r="L42" s="2" t="s">
        <v>5</v>
      </c>
      <c r="M42" s="2" t="s">
        <v>24</v>
      </c>
      <c r="N42" s="2" t="s">
        <v>5</v>
      </c>
      <c r="O42" s="49"/>
      <c r="P42" s="49"/>
      <c r="Q42" s="49"/>
      <c r="R42" s="29" t="s">
        <v>23</v>
      </c>
      <c r="S42" s="29" t="s">
        <v>5</v>
      </c>
      <c r="T42" s="29" t="s">
        <v>24</v>
      </c>
      <c r="U42" s="43" t="s">
        <v>5</v>
      </c>
      <c r="V42" s="49"/>
      <c r="W42" s="49"/>
      <c r="X42" s="48"/>
      <c r="Y42" s="2" t="s">
        <v>23</v>
      </c>
      <c r="Z42" s="2" t="s">
        <v>5</v>
      </c>
      <c r="AA42" s="2" t="s">
        <v>24</v>
      </c>
      <c r="AB42" s="2" t="s">
        <v>5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21" customHeight="1" x14ac:dyDescent="0.25">
      <c r="A43" s="17">
        <v>9</v>
      </c>
      <c r="B43" s="18" t="s">
        <v>25</v>
      </c>
      <c r="C43" s="10" t="s">
        <v>6</v>
      </c>
      <c r="D43" s="10" t="s">
        <v>6</v>
      </c>
      <c r="E43" s="10" t="s">
        <v>6</v>
      </c>
      <c r="F43" s="10" t="s">
        <v>6</v>
      </c>
      <c r="G43" s="10" t="s">
        <v>6</v>
      </c>
      <c r="H43" s="17">
        <v>9</v>
      </c>
      <c r="I43" s="18" t="s">
        <v>25</v>
      </c>
      <c r="J43" s="7" t="s">
        <v>6</v>
      </c>
      <c r="K43" s="7" t="s">
        <v>6</v>
      </c>
      <c r="L43" s="7" t="s">
        <v>6</v>
      </c>
      <c r="M43" s="7" t="s">
        <v>6</v>
      </c>
      <c r="N43" s="7" t="s">
        <v>6</v>
      </c>
      <c r="O43" s="37">
        <v>9</v>
      </c>
      <c r="P43" s="29" t="s">
        <v>25</v>
      </c>
      <c r="Q43" s="38" t="s">
        <v>6</v>
      </c>
      <c r="R43" s="38" t="s">
        <v>6</v>
      </c>
      <c r="S43" s="38" t="s">
        <v>6</v>
      </c>
      <c r="T43" s="38" t="s">
        <v>6</v>
      </c>
      <c r="U43" s="45" t="s">
        <v>6</v>
      </c>
      <c r="V43" s="37">
        <v>9</v>
      </c>
      <c r="W43" s="29" t="s">
        <v>25</v>
      </c>
      <c r="X43" s="31" t="s">
        <v>6</v>
      </c>
      <c r="Y43" s="31" t="s">
        <v>6</v>
      </c>
      <c r="Z43" s="31" t="s">
        <v>6</v>
      </c>
      <c r="AA43" s="31" t="s">
        <v>6</v>
      </c>
      <c r="AB43" s="31" t="s">
        <v>6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21" customHeight="1" x14ac:dyDescent="0.25">
      <c r="A44" s="17" t="s">
        <v>19</v>
      </c>
      <c r="B44" s="18" t="s">
        <v>26</v>
      </c>
      <c r="C44" s="10" t="s">
        <v>6</v>
      </c>
      <c r="D44" s="10" t="s">
        <v>6</v>
      </c>
      <c r="E44" s="10" t="s">
        <v>6</v>
      </c>
      <c r="F44" s="10">
        <v>43.56</v>
      </c>
      <c r="G44" s="10">
        <v>31.38</v>
      </c>
      <c r="H44" s="17" t="s">
        <v>19</v>
      </c>
      <c r="I44" s="18" t="s">
        <v>26</v>
      </c>
      <c r="J44" s="10" t="s">
        <v>6</v>
      </c>
      <c r="K44" s="10" t="s">
        <v>6</v>
      </c>
      <c r="L44" s="10" t="s">
        <v>6</v>
      </c>
      <c r="M44" s="10">
        <v>31.58</v>
      </c>
      <c r="N44" s="10">
        <v>22.62</v>
      </c>
      <c r="O44" s="37" t="s">
        <v>19</v>
      </c>
      <c r="P44" s="29" t="s">
        <v>26</v>
      </c>
      <c r="Q44" s="31" t="s">
        <v>6</v>
      </c>
      <c r="R44" s="31" t="s">
        <v>6</v>
      </c>
      <c r="S44" s="31" t="s">
        <v>6</v>
      </c>
      <c r="T44" s="31">
        <f t="shared" ref="T44:U49" si="9">ROUND(F44/M44*100,1)</f>
        <v>137.9</v>
      </c>
      <c r="U44" s="42">
        <f t="shared" si="9"/>
        <v>138.69999999999999</v>
      </c>
      <c r="V44" s="37" t="s">
        <v>19</v>
      </c>
      <c r="W44" s="29" t="s">
        <v>26</v>
      </c>
      <c r="X44" s="31" t="s">
        <v>6</v>
      </c>
      <c r="Y44" s="31" t="s">
        <v>6</v>
      </c>
      <c r="Z44" s="31" t="s">
        <v>6</v>
      </c>
      <c r="AA44" s="41">
        <f t="shared" ref="AA44:AA69" si="10">ROUND(M44*1.06,2)</f>
        <v>33.47</v>
      </c>
      <c r="AB44" s="41">
        <f t="shared" ref="AB44:AB69" si="11">ROUND(N44*1.06,2)</f>
        <v>23.98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21" customHeight="1" x14ac:dyDescent="0.25">
      <c r="A45" s="17" t="s">
        <v>20</v>
      </c>
      <c r="B45" s="18" t="s">
        <v>27</v>
      </c>
      <c r="C45" s="10" t="s">
        <v>6</v>
      </c>
      <c r="D45" s="10" t="s">
        <v>6</v>
      </c>
      <c r="E45" s="10" t="s">
        <v>6</v>
      </c>
      <c r="F45" s="10">
        <v>41.99</v>
      </c>
      <c r="G45" s="10">
        <v>30.99</v>
      </c>
      <c r="H45" s="17" t="s">
        <v>20</v>
      </c>
      <c r="I45" s="18" t="s">
        <v>27</v>
      </c>
      <c r="J45" s="10" t="s">
        <v>6</v>
      </c>
      <c r="K45" s="10" t="s">
        <v>6</v>
      </c>
      <c r="L45" s="10" t="s">
        <v>6</v>
      </c>
      <c r="M45" s="10">
        <v>30.18</v>
      </c>
      <c r="N45" s="10">
        <v>22.14</v>
      </c>
      <c r="O45" s="37" t="s">
        <v>20</v>
      </c>
      <c r="P45" s="29" t="s">
        <v>27</v>
      </c>
      <c r="Q45" s="31" t="s">
        <v>6</v>
      </c>
      <c r="R45" s="31" t="s">
        <v>6</v>
      </c>
      <c r="S45" s="31" t="s">
        <v>6</v>
      </c>
      <c r="T45" s="31">
        <f t="shared" si="9"/>
        <v>139.1</v>
      </c>
      <c r="U45" s="42">
        <f t="shared" si="9"/>
        <v>140</v>
      </c>
      <c r="V45" s="37" t="s">
        <v>20</v>
      </c>
      <c r="W45" s="29" t="s">
        <v>27</v>
      </c>
      <c r="X45" s="31" t="s">
        <v>6</v>
      </c>
      <c r="Y45" s="31" t="s">
        <v>6</v>
      </c>
      <c r="Z45" s="31" t="s">
        <v>6</v>
      </c>
      <c r="AA45" s="41">
        <f t="shared" si="10"/>
        <v>31.99</v>
      </c>
      <c r="AB45" s="41">
        <f t="shared" si="11"/>
        <v>23.47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21" customHeight="1" x14ac:dyDescent="0.25">
      <c r="A46" s="17" t="s">
        <v>21</v>
      </c>
      <c r="B46" s="18" t="s">
        <v>28</v>
      </c>
      <c r="C46" s="10" t="s">
        <v>6</v>
      </c>
      <c r="D46" s="10" t="s">
        <v>6</v>
      </c>
      <c r="E46" s="10" t="s">
        <v>6</v>
      </c>
      <c r="F46" s="10">
        <v>43.97</v>
      </c>
      <c r="G46" s="10">
        <v>31.49</v>
      </c>
      <c r="H46" s="17" t="s">
        <v>21</v>
      </c>
      <c r="I46" s="18" t="s">
        <v>28</v>
      </c>
      <c r="J46" s="10" t="s">
        <v>6</v>
      </c>
      <c r="K46" s="10" t="s">
        <v>6</v>
      </c>
      <c r="L46" s="10" t="s">
        <v>6</v>
      </c>
      <c r="M46" s="10">
        <v>32.04</v>
      </c>
      <c r="N46" s="10">
        <v>22.77</v>
      </c>
      <c r="O46" s="37" t="s">
        <v>21</v>
      </c>
      <c r="P46" s="29" t="s">
        <v>28</v>
      </c>
      <c r="Q46" s="31" t="s">
        <v>6</v>
      </c>
      <c r="R46" s="31" t="s">
        <v>6</v>
      </c>
      <c r="S46" s="31" t="s">
        <v>6</v>
      </c>
      <c r="T46" s="31">
        <f t="shared" si="9"/>
        <v>137.19999999999999</v>
      </c>
      <c r="U46" s="42">
        <f t="shared" si="9"/>
        <v>138.30000000000001</v>
      </c>
      <c r="V46" s="37" t="s">
        <v>21</v>
      </c>
      <c r="W46" s="29" t="s">
        <v>28</v>
      </c>
      <c r="X46" s="31" t="s">
        <v>6</v>
      </c>
      <c r="Y46" s="31" t="s">
        <v>6</v>
      </c>
      <c r="Z46" s="31" t="s">
        <v>6</v>
      </c>
      <c r="AA46" s="41">
        <f t="shared" si="10"/>
        <v>33.96</v>
      </c>
      <c r="AB46" s="41">
        <f t="shared" si="11"/>
        <v>24.14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21" customHeight="1" x14ac:dyDescent="0.25">
      <c r="A47" s="17" t="s">
        <v>22</v>
      </c>
      <c r="B47" s="18" t="s">
        <v>34</v>
      </c>
      <c r="C47" s="10" t="s">
        <v>6</v>
      </c>
      <c r="D47" s="10" t="s">
        <v>6</v>
      </c>
      <c r="E47" s="10" t="s">
        <v>6</v>
      </c>
      <c r="F47" s="10">
        <v>43.97</v>
      </c>
      <c r="G47" s="10">
        <v>31.49</v>
      </c>
      <c r="H47" s="17" t="s">
        <v>22</v>
      </c>
      <c r="I47" s="18" t="s">
        <v>34</v>
      </c>
      <c r="J47" s="10" t="s">
        <v>6</v>
      </c>
      <c r="K47" s="10" t="s">
        <v>6</v>
      </c>
      <c r="L47" s="10" t="s">
        <v>6</v>
      </c>
      <c r="M47" s="10">
        <v>32.04</v>
      </c>
      <c r="N47" s="10">
        <v>22.77</v>
      </c>
      <c r="O47" s="37" t="s">
        <v>22</v>
      </c>
      <c r="P47" s="29" t="s">
        <v>34</v>
      </c>
      <c r="Q47" s="31" t="s">
        <v>6</v>
      </c>
      <c r="R47" s="31" t="s">
        <v>6</v>
      </c>
      <c r="S47" s="31" t="s">
        <v>6</v>
      </c>
      <c r="T47" s="31">
        <f t="shared" si="9"/>
        <v>137.19999999999999</v>
      </c>
      <c r="U47" s="42">
        <f t="shared" si="9"/>
        <v>138.30000000000001</v>
      </c>
      <c r="V47" s="37" t="s">
        <v>22</v>
      </c>
      <c r="W47" s="29" t="s">
        <v>34</v>
      </c>
      <c r="X47" s="31" t="s">
        <v>6</v>
      </c>
      <c r="Y47" s="31" t="s">
        <v>6</v>
      </c>
      <c r="Z47" s="31" t="s">
        <v>6</v>
      </c>
      <c r="AA47" s="41">
        <f t="shared" si="10"/>
        <v>33.96</v>
      </c>
      <c r="AB47" s="41">
        <f t="shared" si="11"/>
        <v>24.14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21" customHeight="1" x14ac:dyDescent="0.25">
      <c r="A48" s="17" t="s">
        <v>88</v>
      </c>
      <c r="B48" s="18" t="s">
        <v>35</v>
      </c>
      <c r="C48" s="10" t="s">
        <v>6</v>
      </c>
      <c r="D48" s="10" t="s">
        <v>6</v>
      </c>
      <c r="E48" s="10" t="s">
        <v>6</v>
      </c>
      <c r="F48" s="10">
        <v>46.34</v>
      </c>
      <c r="G48" s="10">
        <v>32.090000000000003</v>
      </c>
      <c r="H48" s="17" t="s">
        <v>88</v>
      </c>
      <c r="I48" s="18" t="s">
        <v>35</v>
      </c>
      <c r="J48" s="10" t="s">
        <v>6</v>
      </c>
      <c r="K48" s="10" t="s">
        <v>6</v>
      </c>
      <c r="L48" s="10" t="s">
        <v>6</v>
      </c>
      <c r="M48" s="10">
        <v>33.92</v>
      </c>
      <c r="N48" s="10">
        <v>23.42</v>
      </c>
      <c r="O48" s="37" t="s">
        <v>88</v>
      </c>
      <c r="P48" s="29" t="s">
        <v>35</v>
      </c>
      <c r="Q48" s="31" t="s">
        <v>6</v>
      </c>
      <c r="R48" s="31" t="s">
        <v>6</v>
      </c>
      <c r="S48" s="31" t="s">
        <v>6</v>
      </c>
      <c r="T48" s="31">
        <f t="shared" si="9"/>
        <v>136.6</v>
      </c>
      <c r="U48" s="42">
        <f t="shared" si="9"/>
        <v>137</v>
      </c>
      <c r="V48" s="37" t="s">
        <v>88</v>
      </c>
      <c r="W48" s="29" t="s">
        <v>35</v>
      </c>
      <c r="X48" s="31" t="s">
        <v>6</v>
      </c>
      <c r="Y48" s="31" t="s">
        <v>6</v>
      </c>
      <c r="Z48" s="31" t="s">
        <v>6</v>
      </c>
      <c r="AA48" s="41">
        <f t="shared" si="10"/>
        <v>35.96</v>
      </c>
      <c r="AB48" s="41">
        <f t="shared" si="11"/>
        <v>24.83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21" customHeight="1" x14ac:dyDescent="0.25">
      <c r="A49" s="17" t="s">
        <v>89</v>
      </c>
      <c r="B49" s="18" t="s">
        <v>43</v>
      </c>
      <c r="C49" s="10" t="s">
        <v>6</v>
      </c>
      <c r="D49" s="10" t="s">
        <v>6</v>
      </c>
      <c r="E49" s="10" t="s">
        <v>6</v>
      </c>
      <c r="F49" s="10">
        <v>40.79</v>
      </c>
      <c r="G49" s="10">
        <v>30.69</v>
      </c>
      <c r="H49" s="17" t="s">
        <v>89</v>
      </c>
      <c r="I49" s="18" t="s">
        <v>43</v>
      </c>
      <c r="J49" s="10" t="s">
        <v>6</v>
      </c>
      <c r="K49" s="10" t="s">
        <v>6</v>
      </c>
      <c r="L49" s="10" t="s">
        <v>6</v>
      </c>
      <c r="M49" s="10">
        <v>29.22</v>
      </c>
      <c r="N49" s="10">
        <v>21.81</v>
      </c>
      <c r="O49" s="37" t="s">
        <v>89</v>
      </c>
      <c r="P49" s="29" t="s">
        <v>43</v>
      </c>
      <c r="Q49" s="31"/>
      <c r="R49" s="31"/>
      <c r="S49" s="31"/>
      <c r="T49" s="31">
        <f t="shared" si="9"/>
        <v>139.6</v>
      </c>
      <c r="U49" s="42">
        <f t="shared" si="9"/>
        <v>140.69999999999999</v>
      </c>
      <c r="V49" s="37" t="s">
        <v>89</v>
      </c>
      <c r="W49" s="29" t="s">
        <v>43</v>
      </c>
      <c r="X49" s="31" t="s">
        <v>6</v>
      </c>
      <c r="Y49" s="31" t="s">
        <v>6</v>
      </c>
      <c r="Z49" s="31" t="s">
        <v>6</v>
      </c>
      <c r="AA49" s="41">
        <f t="shared" si="10"/>
        <v>30.97</v>
      </c>
      <c r="AB49" s="41">
        <f t="shared" si="11"/>
        <v>23.12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21" customHeight="1" x14ac:dyDescent="0.25">
      <c r="A50" s="18">
        <v>10</v>
      </c>
      <c r="B50" s="18" t="s">
        <v>36</v>
      </c>
      <c r="C50" s="10" t="s">
        <v>6</v>
      </c>
      <c r="D50" s="10" t="s">
        <v>6</v>
      </c>
      <c r="E50" s="10" t="s">
        <v>6</v>
      </c>
      <c r="F50" s="10" t="s">
        <v>6</v>
      </c>
      <c r="G50" s="10" t="s">
        <v>6</v>
      </c>
      <c r="H50" s="18">
        <v>10</v>
      </c>
      <c r="I50" s="18" t="s">
        <v>36</v>
      </c>
      <c r="J50" s="10" t="s">
        <v>6</v>
      </c>
      <c r="K50" s="10" t="s">
        <v>6</v>
      </c>
      <c r="L50" s="10" t="s">
        <v>6</v>
      </c>
      <c r="M50" s="10" t="s">
        <v>6</v>
      </c>
      <c r="N50" s="10" t="s">
        <v>6</v>
      </c>
      <c r="O50" s="29">
        <v>10</v>
      </c>
      <c r="P50" s="29" t="s">
        <v>36</v>
      </c>
      <c r="Q50" s="31" t="s">
        <v>6</v>
      </c>
      <c r="R50" s="31" t="s">
        <v>6</v>
      </c>
      <c r="S50" s="31" t="s">
        <v>6</v>
      </c>
      <c r="T50" s="31" t="s">
        <v>6</v>
      </c>
      <c r="U50" s="42" t="s">
        <v>6</v>
      </c>
      <c r="V50" s="29">
        <v>10</v>
      </c>
      <c r="W50" s="29" t="s">
        <v>36</v>
      </c>
      <c r="X50" s="31" t="s">
        <v>6</v>
      </c>
      <c r="Y50" s="31" t="s">
        <v>6</v>
      </c>
      <c r="Z50" s="31" t="s">
        <v>6</v>
      </c>
      <c r="AA50" s="31" t="s">
        <v>6</v>
      </c>
      <c r="AB50" s="31" t="s">
        <v>6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21" customHeight="1" x14ac:dyDescent="0.25">
      <c r="A51" s="17" t="s">
        <v>29</v>
      </c>
      <c r="B51" s="18" t="s">
        <v>39</v>
      </c>
      <c r="C51" s="10" t="s">
        <v>6</v>
      </c>
      <c r="D51" s="10" t="s">
        <v>6</v>
      </c>
      <c r="E51" s="10" t="s">
        <v>6</v>
      </c>
      <c r="F51" s="10">
        <v>59.82</v>
      </c>
      <c r="G51" s="10">
        <v>31.02</v>
      </c>
      <c r="H51" s="17" t="s">
        <v>29</v>
      </c>
      <c r="I51" s="18" t="s">
        <v>39</v>
      </c>
      <c r="J51" s="10" t="s">
        <v>6</v>
      </c>
      <c r="K51" s="10" t="s">
        <v>6</v>
      </c>
      <c r="L51" s="10" t="s">
        <v>6</v>
      </c>
      <c r="M51" s="10">
        <v>48.41</v>
      </c>
      <c r="N51" s="10">
        <v>27.39</v>
      </c>
      <c r="O51" s="37" t="s">
        <v>29</v>
      </c>
      <c r="P51" s="29" t="s">
        <v>39</v>
      </c>
      <c r="Q51" s="31" t="s">
        <v>6</v>
      </c>
      <c r="R51" s="31" t="s">
        <v>6</v>
      </c>
      <c r="S51" s="31" t="s">
        <v>6</v>
      </c>
      <c r="T51" s="31">
        <f t="shared" ref="T51:U57" si="12">ROUND(F51/M51*100,1)</f>
        <v>123.6</v>
      </c>
      <c r="U51" s="42">
        <f t="shared" si="12"/>
        <v>113.3</v>
      </c>
      <c r="V51" s="37" t="s">
        <v>29</v>
      </c>
      <c r="W51" s="29" t="s">
        <v>39</v>
      </c>
      <c r="X51" s="31" t="s">
        <v>6</v>
      </c>
      <c r="Y51" s="31" t="s">
        <v>6</v>
      </c>
      <c r="Z51" s="31" t="s">
        <v>6</v>
      </c>
      <c r="AA51" s="41">
        <f t="shared" si="10"/>
        <v>51.31</v>
      </c>
      <c r="AB51" s="41">
        <f t="shared" si="11"/>
        <v>29.03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21" customHeight="1" x14ac:dyDescent="0.25">
      <c r="A52" s="17" t="s">
        <v>30</v>
      </c>
      <c r="B52" s="18" t="s">
        <v>27</v>
      </c>
      <c r="C52" s="10" t="s">
        <v>6</v>
      </c>
      <c r="D52" s="10" t="s">
        <v>6</v>
      </c>
      <c r="E52" s="10" t="s">
        <v>6</v>
      </c>
      <c r="F52" s="10">
        <v>45.56</v>
      </c>
      <c r="G52" s="10">
        <v>27.44</v>
      </c>
      <c r="H52" s="17" t="s">
        <v>30</v>
      </c>
      <c r="I52" s="18" t="s">
        <v>27</v>
      </c>
      <c r="J52" s="10" t="s">
        <v>6</v>
      </c>
      <c r="K52" s="10" t="s">
        <v>6</v>
      </c>
      <c r="L52" s="10" t="s">
        <v>6</v>
      </c>
      <c r="M52" s="10">
        <v>36.659999999999997</v>
      </c>
      <c r="N52" s="10">
        <v>23.37</v>
      </c>
      <c r="O52" s="37" t="s">
        <v>30</v>
      </c>
      <c r="P52" s="29" t="s">
        <v>27</v>
      </c>
      <c r="Q52" s="31" t="s">
        <v>6</v>
      </c>
      <c r="R52" s="31" t="s">
        <v>6</v>
      </c>
      <c r="S52" s="31" t="s">
        <v>6</v>
      </c>
      <c r="T52" s="31">
        <f t="shared" si="12"/>
        <v>124.3</v>
      </c>
      <c r="U52" s="42">
        <f t="shared" si="12"/>
        <v>117.4</v>
      </c>
      <c r="V52" s="37" t="s">
        <v>30</v>
      </c>
      <c r="W52" s="29" t="s">
        <v>27</v>
      </c>
      <c r="X52" s="31" t="s">
        <v>6</v>
      </c>
      <c r="Y52" s="31" t="s">
        <v>6</v>
      </c>
      <c r="Z52" s="31" t="s">
        <v>6</v>
      </c>
      <c r="AA52" s="41">
        <f t="shared" si="10"/>
        <v>38.86</v>
      </c>
      <c r="AB52" s="41">
        <f t="shared" si="11"/>
        <v>24.77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21" customHeight="1" x14ac:dyDescent="0.25">
      <c r="A53" s="17" t="s">
        <v>31</v>
      </c>
      <c r="B53" s="18" t="s">
        <v>40</v>
      </c>
      <c r="C53" s="10" t="s">
        <v>6</v>
      </c>
      <c r="D53" s="10" t="s">
        <v>6</v>
      </c>
      <c r="E53" s="10" t="s">
        <v>6</v>
      </c>
      <c r="F53" s="10">
        <v>57.05</v>
      </c>
      <c r="G53" s="10">
        <v>30.32</v>
      </c>
      <c r="H53" s="17" t="s">
        <v>31</v>
      </c>
      <c r="I53" s="18" t="s">
        <v>40</v>
      </c>
      <c r="J53" s="10" t="s">
        <v>6</v>
      </c>
      <c r="K53" s="10" t="s">
        <v>6</v>
      </c>
      <c r="L53" s="10" t="s">
        <v>6</v>
      </c>
      <c r="M53" s="10">
        <v>46.05</v>
      </c>
      <c r="N53" s="10">
        <v>26.58</v>
      </c>
      <c r="O53" s="37" t="s">
        <v>31</v>
      </c>
      <c r="P53" s="29" t="s">
        <v>40</v>
      </c>
      <c r="Q53" s="31" t="s">
        <v>6</v>
      </c>
      <c r="R53" s="31" t="s">
        <v>6</v>
      </c>
      <c r="S53" s="31" t="s">
        <v>6</v>
      </c>
      <c r="T53" s="31">
        <f t="shared" si="12"/>
        <v>123.9</v>
      </c>
      <c r="U53" s="42">
        <f t="shared" si="12"/>
        <v>114.1</v>
      </c>
      <c r="V53" s="37" t="s">
        <v>31</v>
      </c>
      <c r="W53" s="29" t="s">
        <v>40</v>
      </c>
      <c r="X53" s="31" t="s">
        <v>6</v>
      </c>
      <c r="Y53" s="31" t="s">
        <v>6</v>
      </c>
      <c r="Z53" s="31" t="s">
        <v>6</v>
      </c>
      <c r="AA53" s="41">
        <f t="shared" si="10"/>
        <v>48.81</v>
      </c>
      <c r="AB53" s="41">
        <f t="shared" si="11"/>
        <v>28.17</v>
      </c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21" customHeight="1" x14ac:dyDescent="0.25">
      <c r="A54" s="17" t="s">
        <v>32</v>
      </c>
      <c r="B54" s="18" t="s">
        <v>41</v>
      </c>
      <c r="C54" s="10" t="s">
        <v>6</v>
      </c>
      <c r="D54" s="10" t="s">
        <v>6</v>
      </c>
      <c r="E54" s="10" t="s">
        <v>6</v>
      </c>
      <c r="F54" s="10">
        <v>58.64</v>
      </c>
      <c r="G54" s="10">
        <v>30.72</v>
      </c>
      <c r="H54" s="17" t="s">
        <v>32</v>
      </c>
      <c r="I54" s="18" t="s">
        <v>41</v>
      </c>
      <c r="J54" s="10" t="s">
        <v>6</v>
      </c>
      <c r="K54" s="10" t="s">
        <v>6</v>
      </c>
      <c r="L54" s="10" t="s">
        <v>6</v>
      </c>
      <c r="M54" s="10">
        <v>47.46</v>
      </c>
      <c r="N54" s="10">
        <v>27.06</v>
      </c>
      <c r="O54" s="37" t="s">
        <v>32</v>
      </c>
      <c r="P54" s="29" t="s">
        <v>41</v>
      </c>
      <c r="Q54" s="31" t="s">
        <v>6</v>
      </c>
      <c r="R54" s="31" t="s">
        <v>6</v>
      </c>
      <c r="S54" s="31" t="s">
        <v>6</v>
      </c>
      <c r="T54" s="31">
        <f t="shared" si="12"/>
        <v>123.6</v>
      </c>
      <c r="U54" s="42">
        <f t="shared" si="12"/>
        <v>113.5</v>
      </c>
      <c r="V54" s="37" t="s">
        <v>32</v>
      </c>
      <c r="W54" s="29" t="s">
        <v>41</v>
      </c>
      <c r="X54" s="31" t="s">
        <v>6</v>
      </c>
      <c r="Y54" s="31" t="s">
        <v>6</v>
      </c>
      <c r="Z54" s="31" t="s">
        <v>6</v>
      </c>
      <c r="AA54" s="41">
        <f t="shared" si="10"/>
        <v>50.31</v>
      </c>
      <c r="AB54" s="41">
        <f t="shared" si="11"/>
        <v>28.68</v>
      </c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21" customHeight="1" x14ac:dyDescent="0.25">
      <c r="A55" s="17" t="s">
        <v>33</v>
      </c>
      <c r="B55" s="18" t="s">
        <v>42</v>
      </c>
      <c r="C55" s="10" t="s">
        <v>6</v>
      </c>
      <c r="D55" s="10" t="s">
        <v>6</v>
      </c>
      <c r="E55" s="10" t="s">
        <v>6</v>
      </c>
      <c r="F55" s="10">
        <v>60.62</v>
      </c>
      <c r="G55" s="10">
        <v>31.22</v>
      </c>
      <c r="H55" s="17" t="s">
        <v>33</v>
      </c>
      <c r="I55" s="18" t="s">
        <v>42</v>
      </c>
      <c r="J55" s="10" t="s">
        <v>6</v>
      </c>
      <c r="K55" s="10" t="s">
        <v>6</v>
      </c>
      <c r="L55" s="10" t="s">
        <v>6</v>
      </c>
      <c r="M55" s="10">
        <v>48.87</v>
      </c>
      <c r="N55" s="10">
        <v>27.54</v>
      </c>
      <c r="O55" s="37" t="s">
        <v>33</v>
      </c>
      <c r="P55" s="29" t="s">
        <v>42</v>
      </c>
      <c r="Q55" s="31" t="s">
        <v>6</v>
      </c>
      <c r="R55" s="31" t="s">
        <v>6</v>
      </c>
      <c r="S55" s="31" t="s">
        <v>6</v>
      </c>
      <c r="T55" s="31">
        <f t="shared" si="12"/>
        <v>124</v>
      </c>
      <c r="U55" s="42">
        <f t="shared" si="12"/>
        <v>113.4</v>
      </c>
      <c r="V55" s="37" t="s">
        <v>33</v>
      </c>
      <c r="W55" s="29" t="s">
        <v>42</v>
      </c>
      <c r="X55" s="31" t="s">
        <v>6</v>
      </c>
      <c r="Y55" s="31" t="s">
        <v>6</v>
      </c>
      <c r="Z55" s="31" t="s">
        <v>6</v>
      </c>
      <c r="AA55" s="41">
        <f t="shared" si="10"/>
        <v>51.8</v>
      </c>
      <c r="AB55" s="41">
        <f t="shared" si="11"/>
        <v>29.19</v>
      </c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21" customHeight="1" x14ac:dyDescent="0.25">
      <c r="A56" s="17" t="s">
        <v>64</v>
      </c>
      <c r="B56" s="18" t="s">
        <v>43</v>
      </c>
      <c r="C56" s="10" t="s">
        <v>6</v>
      </c>
      <c r="D56" s="10" t="s">
        <v>6</v>
      </c>
      <c r="E56" s="10" t="s">
        <v>6</v>
      </c>
      <c r="F56" s="10">
        <v>53.49</v>
      </c>
      <c r="G56" s="10">
        <v>29.43</v>
      </c>
      <c r="H56" s="17" t="s">
        <v>64</v>
      </c>
      <c r="I56" s="18" t="s">
        <v>43</v>
      </c>
      <c r="J56" s="10" t="s">
        <v>6</v>
      </c>
      <c r="K56" s="10" t="s">
        <v>6</v>
      </c>
      <c r="L56" s="10" t="s">
        <v>6</v>
      </c>
      <c r="M56" s="10">
        <v>43.23</v>
      </c>
      <c r="N56" s="10">
        <v>25.62</v>
      </c>
      <c r="O56" s="37" t="s">
        <v>64</v>
      </c>
      <c r="P56" s="29" t="s">
        <v>43</v>
      </c>
      <c r="Q56" s="31" t="s">
        <v>6</v>
      </c>
      <c r="R56" s="31" t="s">
        <v>6</v>
      </c>
      <c r="S56" s="31" t="s">
        <v>6</v>
      </c>
      <c r="T56" s="31">
        <f t="shared" si="12"/>
        <v>123.7</v>
      </c>
      <c r="U56" s="42">
        <f t="shared" si="12"/>
        <v>114.9</v>
      </c>
      <c r="V56" s="37" t="s">
        <v>64</v>
      </c>
      <c r="W56" s="29" t="s">
        <v>43</v>
      </c>
      <c r="X56" s="31" t="s">
        <v>6</v>
      </c>
      <c r="Y56" s="31" t="s">
        <v>6</v>
      </c>
      <c r="Z56" s="31" t="s">
        <v>6</v>
      </c>
      <c r="AA56" s="41">
        <f t="shared" si="10"/>
        <v>45.82</v>
      </c>
      <c r="AB56" s="41">
        <f t="shared" si="11"/>
        <v>27.16</v>
      </c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21" customHeight="1" x14ac:dyDescent="0.25">
      <c r="A57" s="17" t="s">
        <v>90</v>
      </c>
      <c r="B57" s="18" t="s">
        <v>44</v>
      </c>
      <c r="C57" s="10" t="s">
        <v>6</v>
      </c>
      <c r="D57" s="10" t="s">
        <v>6</v>
      </c>
      <c r="E57" s="10" t="s">
        <v>6</v>
      </c>
      <c r="F57" s="10">
        <v>62.21</v>
      </c>
      <c r="G57" s="10">
        <v>31.62</v>
      </c>
      <c r="H57" s="17" t="s">
        <v>90</v>
      </c>
      <c r="I57" s="18" t="s">
        <v>44</v>
      </c>
      <c r="J57" s="10" t="s">
        <v>6</v>
      </c>
      <c r="K57" s="10" t="s">
        <v>6</v>
      </c>
      <c r="L57" s="10" t="s">
        <v>6</v>
      </c>
      <c r="M57" s="10">
        <v>50.27</v>
      </c>
      <c r="N57" s="10">
        <v>28.02</v>
      </c>
      <c r="O57" s="37" t="s">
        <v>90</v>
      </c>
      <c r="P57" s="29" t="s">
        <v>44</v>
      </c>
      <c r="Q57" s="31" t="s">
        <v>6</v>
      </c>
      <c r="R57" s="31" t="s">
        <v>6</v>
      </c>
      <c r="S57" s="31" t="s">
        <v>6</v>
      </c>
      <c r="T57" s="31">
        <f t="shared" si="12"/>
        <v>123.8</v>
      </c>
      <c r="U57" s="42">
        <f t="shared" si="12"/>
        <v>112.8</v>
      </c>
      <c r="V57" s="37" t="s">
        <v>90</v>
      </c>
      <c r="W57" s="29" t="s">
        <v>44</v>
      </c>
      <c r="X57" s="31" t="s">
        <v>6</v>
      </c>
      <c r="Y57" s="31" t="s">
        <v>6</v>
      </c>
      <c r="Z57" s="31" t="s">
        <v>6</v>
      </c>
      <c r="AA57" s="41">
        <f t="shared" si="10"/>
        <v>53.29</v>
      </c>
      <c r="AB57" s="41">
        <f t="shared" si="11"/>
        <v>29.7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21" customHeight="1" x14ac:dyDescent="0.25">
      <c r="A58" s="7" t="s">
        <v>101</v>
      </c>
      <c r="B58" s="6" t="s">
        <v>102</v>
      </c>
      <c r="C58" s="7" t="s">
        <v>6</v>
      </c>
      <c r="D58" s="7" t="s">
        <v>6</v>
      </c>
      <c r="E58" s="7" t="s">
        <v>6</v>
      </c>
      <c r="F58" s="6">
        <v>62.6</v>
      </c>
      <c r="G58" s="6">
        <v>31.71</v>
      </c>
      <c r="H58" s="7" t="s">
        <v>101</v>
      </c>
      <c r="I58" s="6" t="s">
        <v>102</v>
      </c>
      <c r="J58" s="7" t="s">
        <v>6</v>
      </c>
      <c r="K58" s="7" t="s">
        <v>6</v>
      </c>
      <c r="L58" s="7" t="s">
        <v>6</v>
      </c>
      <c r="M58" s="7" t="s">
        <v>6</v>
      </c>
      <c r="N58" s="7" t="s">
        <v>6</v>
      </c>
      <c r="O58" s="38" t="s">
        <v>101</v>
      </c>
      <c r="P58" s="39" t="s">
        <v>102</v>
      </c>
      <c r="Q58" s="38" t="s">
        <v>6</v>
      </c>
      <c r="R58" s="38" t="s">
        <v>6</v>
      </c>
      <c r="S58" s="38" t="s">
        <v>6</v>
      </c>
      <c r="T58" s="38" t="s">
        <v>6</v>
      </c>
      <c r="U58" s="45" t="s">
        <v>6</v>
      </c>
      <c r="V58" s="38" t="s">
        <v>101</v>
      </c>
      <c r="W58" s="39" t="s">
        <v>102</v>
      </c>
      <c r="X58" s="31" t="s">
        <v>6</v>
      </c>
      <c r="Y58" s="31" t="s">
        <v>6</v>
      </c>
      <c r="Z58" s="31" t="s">
        <v>6</v>
      </c>
      <c r="AA58" s="6">
        <v>62.6</v>
      </c>
      <c r="AB58" s="6">
        <v>31.71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21" customHeight="1" x14ac:dyDescent="0.25">
      <c r="A59" s="7">
        <v>11</v>
      </c>
      <c r="B59" s="6" t="s">
        <v>66</v>
      </c>
      <c r="C59" s="10" t="s">
        <v>6</v>
      </c>
      <c r="D59" s="10" t="s">
        <v>6</v>
      </c>
      <c r="E59" s="10" t="s">
        <v>6</v>
      </c>
      <c r="F59" s="10" t="s">
        <v>6</v>
      </c>
      <c r="G59" s="10" t="s">
        <v>6</v>
      </c>
      <c r="H59" s="7">
        <v>11</v>
      </c>
      <c r="I59" s="6" t="s">
        <v>66</v>
      </c>
      <c r="J59" s="10" t="s">
        <v>6</v>
      </c>
      <c r="K59" s="10" t="s">
        <v>6</v>
      </c>
      <c r="L59" s="10" t="s">
        <v>6</v>
      </c>
      <c r="M59" s="10" t="s">
        <v>6</v>
      </c>
      <c r="N59" s="10" t="s">
        <v>6</v>
      </c>
      <c r="O59" s="38">
        <v>11</v>
      </c>
      <c r="P59" s="39" t="s">
        <v>66</v>
      </c>
      <c r="Q59" s="31" t="s">
        <v>6</v>
      </c>
      <c r="R59" s="31" t="s">
        <v>6</v>
      </c>
      <c r="S59" s="31" t="s">
        <v>6</v>
      </c>
      <c r="T59" s="31" t="s">
        <v>6</v>
      </c>
      <c r="U59" s="42" t="s">
        <v>6</v>
      </c>
      <c r="V59" s="38">
        <v>11</v>
      </c>
      <c r="W59" s="39" t="s">
        <v>66</v>
      </c>
      <c r="X59" s="31" t="s">
        <v>6</v>
      </c>
      <c r="Y59" s="31" t="s">
        <v>6</v>
      </c>
      <c r="Z59" s="31" t="s">
        <v>6</v>
      </c>
      <c r="AA59" s="31" t="s">
        <v>6</v>
      </c>
      <c r="AB59" s="31" t="s">
        <v>6</v>
      </c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21" customHeight="1" x14ac:dyDescent="0.25">
      <c r="A60" s="21" t="s">
        <v>37</v>
      </c>
      <c r="B60" s="6" t="s">
        <v>67</v>
      </c>
      <c r="C60" s="10" t="s">
        <v>6</v>
      </c>
      <c r="D60" s="10" t="s">
        <v>6</v>
      </c>
      <c r="E60" s="10" t="s">
        <v>6</v>
      </c>
      <c r="F60" s="10">
        <v>65.489999999999995</v>
      </c>
      <c r="G60" s="10">
        <v>31.64</v>
      </c>
      <c r="H60" s="21" t="s">
        <v>37</v>
      </c>
      <c r="I60" s="6" t="s">
        <v>67</v>
      </c>
      <c r="J60" s="10" t="s">
        <v>6</v>
      </c>
      <c r="K60" s="10" t="s">
        <v>6</v>
      </c>
      <c r="L60" s="10" t="s">
        <v>6</v>
      </c>
      <c r="M60" s="10">
        <v>54.27</v>
      </c>
      <c r="N60" s="10">
        <v>29.55</v>
      </c>
      <c r="O60" s="40" t="s">
        <v>37</v>
      </c>
      <c r="P60" s="39" t="s">
        <v>67</v>
      </c>
      <c r="Q60" s="31" t="s">
        <v>6</v>
      </c>
      <c r="R60" s="31" t="s">
        <v>6</v>
      </c>
      <c r="S60" s="31" t="s">
        <v>6</v>
      </c>
      <c r="T60" s="31">
        <f t="shared" ref="T60:T61" si="13">ROUND(F60/M60*100,1)</f>
        <v>120.7</v>
      </c>
      <c r="U60" s="42">
        <f t="shared" ref="U60:U61" si="14">ROUND(G60/N60*100,1)</f>
        <v>107.1</v>
      </c>
      <c r="V60" s="40" t="s">
        <v>37</v>
      </c>
      <c r="W60" s="39" t="s">
        <v>67</v>
      </c>
      <c r="X60" s="31" t="s">
        <v>6</v>
      </c>
      <c r="Y60" s="31" t="s">
        <v>6</v>
      </c>
      <c r="Z60" s="31" t="s">
        <v>6</v>
      </c>
      <c r="AA60" s="41">
        <f t="shared" si="10"/>
        <v>57.53</v>
      </c>
      <c r="AB60" s="41">
        <f t="shared" si="11"/>
        <v>31.32</v>
      </c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21" customHeight="1" x14ac:dyDescent="0.25">
      <c r="A61" s="21" t="s">
        <v>38</v>
      </c>
      <c r="B61" s="6" t="s">
        <v>68</v>
      </c>
      <c r="C61" s="10" t="s">
        <v>6</v>
      </c>
      <c r="D61" s="10" t="s">
        <v>6</v>
      </c>
      <c r="E61" s="10" t="s">
        <v>6</v>
      </c>
      <c r="F61" s="10">
        <v>42.89</v>
      </c>
      <c r="G61" s="10">
        <v>25.95</v>
      </c>
      <c r="H61" s="21" t="s">
        <v>38</v>
      </c>
      <c r="I61" s="6" t="s">
        <v>68</v>
      </c>
      <c r="J61" s="10" t="s">
        <v>6</v>
      </c>
      <c r="K61" s="10" t="s">
        <v>6</v>
      </c>
      <c r="L61" s="10" t="s">
        <v>6</v>
      </c>
      <c r="M61" s="10">
        <v>36.9</v>
      </c>
      <c r="N61" s="10">
        <v>23.61</v>
      </c>
      <c r="O61" s="40" t="s">
        <v>38</v>
      </c>
      <c r="P61" s="39" t="s">
        <v>68</v>
      </c>
      <c r="Q61" s="31" t="s">
        <v>6</v>
      </c>
      <c r="R61" s="31" t="s">
        <v>6</v>
      </c>
      <c r="S61" s="31" t="s">
        <v>6</v>
      </c>
      <c r="T61" s="31">
        <f t="shared" si="13"/>
        <v>116.2</v>
      </c>
      <c r="U61" s="42">
        <f t="shared" si="14"/>
        <v>109.9</v>
      </c>
      <c r="V61" s="40" t="s">
        <v>38</v>
      </c>
      <c r="W61" s="39" t="s">
        <v>68</v>
      </c>
      <c r="X61" s="31" t="s">
        <v>6</v>
      </c>
      <c r="Y61" s="31" t="s">
        <v>6</v>
      </c>
      <c r="Z61" s="31" t="s">
        <v>6</v>
      </c>
      <c r="AA61" s="41">
        <f t="shared" si="10"/>
        <v>39.11</v>
      </c>
      <c r="AB61" s="41">
        <f t="shared" si="11"/>
        <v>25.03</v>
      </c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21" customHeight="1" x14ac:dyDescent="0.25">
      <c r="A62" s="7">
        <v>12</v>
      </c>
      <c r="B62" s="6" t="s">
        <v>45</v>
      </c>
      <c r="C62" s="10" t="s">
        <v>6</v>
      </c>
      <c r="D62" s="10" t="s">
        <v>6</v>
      </c>
      <c r="E62" s="10" t="s">
        <v>6</v>
      </c>
      <c r="F62" s="10">
        <v>104.69</v>
      </c>
      <c r="G62" s="10">
        <v>74.989999999999995</v>
      </c>
      <c r="H62" s="7">
        <v>12</v>
      </c>
      <c r="I62" s="6" t="s">
        <v>45</v>
      </c>
      <c r="J62" s="10" t="s">
        <v>6</v>
      </c>
      <c r="K62" s="10" t="s">
        <v>6</v>
      </c>
      <c r="L62" s="10" t="s">
        <v>6</v>
      </c>
      <c r="M62" s="10">
        <v>93.36</v>
      </c>
      <c r="N62" s="10">
        <v>62.46</v>
      </c>
      <c r="O62" s="38">
        <v>12</v>
      </c>
      <c r="P62" s="39" t="s">
        <v>45</v>
      </c>
      <c r="Q62" s="31" t="s">
        <v>6</v>
      </c>
      <c r="R62" s="31" t="s">
        <v>6</v>
      </c>
      <c r="S62" s="31" t="s">
        <v>6</v>
      </c>
      <c r="T62" s="31">
        <f t="shared" ref="T62:T69" si="15">ROUND(F62/M62*100,1)</f>
        <v>112.1</v>
      </c>
      <c r="U62" s="42">
        <f t="shared" ref="U62:U64" si="16">ROUND(G62/N62*100,1)</f>
        <v>120.1</v>
      </c>
      <c r="V62" s="38">
        <v>12</v>
      </c>
      <c r="W62" s="39" t="s">
        <v>45</v>
      </c>
      <c r="X62" s="31" t="s">
        <v>6</v>
      </c>
      <c r="Y62" s="31" t="s">
        <v>6</v>
      </c>
      <c r="Z62" s="31" t="s">
        <v>6</v>
      </c>
      <c r="AA62" s="41">
        <f t="shared" si="10"/>
        <v>98.96</v>
      </c>
      <c r="AB62" s="41">
        <f t="shared" si="11"/>
        <v>66.209999999999994</v>
      </c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21" customHeight="1" x14ac:dyDescent="0.25">
      <c r="A63" s="7">
        <v>13</v>
      </c>
      <c r="B63" s="6" t="s">
        <v>46</v>
      </c>
      <c r="C63" s="10" t="s">
        <v>6</v>
      </c>
      <c r="D63" s="10" t="s">
        <v>6</v>
      </c>
      <c r="E63" s="10" t="s">
        <v>6</v>
      </c>
      <c r="F63" s="10">
        <v>62.82</v>
      </c>
      <c r="G63" s="10">
        <v>33.119999999999997</v>
      </c>
      <c r="H63" s="7">
        <v>13</v>
      </c>
      <c r="I63" s="6" t="s">
        <v>46</v>
      </c>
      <c r="J63" s="10" t="s">
        <v>6</v>
      </c>
      <c r="K63" s="10" t="s">
        <v>6</v>
      </c>
      <c r="L63" s="10" t="s">
        <v>6</v>
      </c>
      <c r="M63" s="10">
        <v>62.4</v>
      </c>
      <c r="N63" s="10">
        <v>34.590000000000003</v>
      </c>
      <c r="O63" s="38">
        <v>13</v>
      </c>
      <c r="P63" s="39" t="s">
        <v>46</v>
      </c>
      <c r="Q63" s="31" t="s">
        <v>6</v>
      </c>
      <c r="R63" s="31" t="s">
        <v>6</v>
      </c>
      <c r="S63" s="31" t="s">
        <v>6</v>
      </c>
      <c r="T63" s="31">
        <f t="shared" si="15"/>
        <v>100.7</v>
      </c>
      <c r="U63" s="42">
        <f t="shared" si="16"/>
        <v>95.8</v>
      </c>
      <c r="V63" s="38">
        <v>13</v>
      </c>
      <c r="W63" s="39" t="s">
        <v>46</v>
      </c>
      <c r="X63" s="31" t="s">
        <v>6</v>
      </c>
      <c r="Y63" s="31" t="s">
        <v>6</v>
      </c>
      <c r="Z63" s="31" t="s">
        <v>6</v>
      </c>
      <c r="AA63" s="41">
        <f t="shared" si="10"/>
        <v>66.14</v>
      </c>
      <c r="AB63" s="41">
        <f t="shared" si="11"/>
        <v>36.67</v>
      </c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30.75" customHeight="1" x14ac:dyDescent="0.25">
      <c r="A64" s="7">
        <v>14</v>
      </c>
      <c r="B64" s="6" t="s">
        <v>47</v>
      </c>
      <c r="C64" s="10" t="s">
        <v>6</v>
      </c>
      <c r="D64" s="10" t="s">
        <v>6</v>
      </c>
      <c r="E64" s="10" t="s">
        <v>6</v>
      </c>
      <c r="F64" s="10">
        <v>54.86</v>
      </c>
      <c r="G64" s="10">
        <v>29.31</v>
      </c>
      <c r="H64" s="7">
        <v>14</v>
      </c>
      <c r="I64" s="6" t="s">
        <v>47</v>
      </c>
      <c r="J64" s="10" t="s">
        <v>6</v>
      </c>
      <c r="K64" s="10" t="s">
        <v>6</v>
      </c>
      <c r="L64" s="10" t="s">
        <v>6</v>
      </c>
      <c r="M64" s="10">
        <v>48.72</v>
      </c>
      <c r="N64" s="10">
        <v>30.18</v>
      </c>
      <c r="O64" s="38">
        <v>14</v>
      </c>
      <c r="P64" s="39" t="s">
        <v>47</v>
      </c>
      <c r="Q64" s="31" t="s">
        <v>6</v>
      </c>
      <c r="R64" s="31" t="s">
        <v>6</v>
      </c>
      <c r="S64" s="31" t="s">
        <v>6</v>
      </c>
      <c r="T64" s="31">
        <f t="shared" si="15"/>
        <v>112.6</v>
      </c>
      <c r="U64" s="42">
        <f t="shared" si="16"/>
        <v>97.1</v>
      </c>
      <c r="V64" s="38">
        <v>14</v>
      </c>
      <c r="W64" s="39" t="s">
        <v>47</v>
      </c>
      <c r="X64" s="31" t="s">
        <v>6</v>
      </c>
      <c r="Y64" s="31" t="s">
        <v>6</v>
      </c>
      <c r="Z64" s="31" t="s">
        <v>6</v>
      </c>
      <c r="AA64" s="41">
        <f t="shared" si="10"/>
        <v>51.64</v>
      </c>
      <c r="AB64" s="41">
        <f t="shared" si="11"/>
        <v>31.99</v>
      </c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21" customHeight="1" x14ac:dyDescent="0.25">
      <c r="A65" s="7">
        <v>15</v>
      </c>
      <c r="B65" s="6" t="s">
        <v>48</v>
      </c>
      <c r="C65" s="10">
        <v>13.68</v>
      </c>
      <c r="D65" s="10">
        <v>0.47</v>
      </c>
      <c r="E65" s="10">
        <v>0.06</v>
      </c>
      <c r="F65" s="10" t="s">
        <v>6</v>
      </c>
      <c r="G65" s="10" t="s">
        <v>6</v>
      </c>
      <c r="H65" s="7">
        <v>15</v>
      </c>
      <c r="I65" s="6" t="s">
        <v>48</v>
      </c>
      <c r="J65" s="10">
        <v>14.19</v>
      </c>
      <c r="K65" s="10">
        <v>0.54</v>
      </c>
      <c r="L65" s="10">
        <v>0.11</v>
      </c>
      <c r="M65" s="10" t="s">
        <v>6</v>
      </c>
      <c r="N65" s="10" t="s">
        <v>6</v>
      </c>
      <c r="O65" s="38">
        <v>15</v>
      </c>
      <c r="P65" s="39" t="s">
        <v>48</v>
      </c>
      <c r="Q65" s="31">
        <f>ROUND(C65/J65*100,1)</f>
        <v>96.4</v>
      </c>
      <c r="R65" s="31">
        <f>ROUND(D65/K65*100,1)</f>
        <v>87</v>
      </c>
      <c r="S65" s="31">
        <f>ROUND(E65/L65*100,1)</f>
        <v>54.5</v>
      </c>
      <c r="T65" s="31" t="s">
        <v>6</v>
      </c>
      <c r="U65" s="42" t="s">
        <v>6</v>
      </c>
      <c r="V65" s="38">
        <v>15</v>
      </c>
      <c r="W65" s="39" t="s">
        <v>48</v>
      </c>
      <c r="X65" s="41">
        <f t="shared" ref="X65:X68" si="17">ROUND(J65*1.06,2)</f>
        <v>15.04</v>
      </c>
      <c r="Y65" s="41">
        <f t="shared" ref="Y65:Y68" si="18">ROUND(K65*1.06,2)</f>
        <v>0.56999999999999995</v>
      </c>
      <c r="Z65" s="41">
        <f t="shared" ref="Z65:Z68" si="19">ROUND(L65*1.06,2)</f>
        <v>0.12</v>
      </c>
      <c r="AA65" s="31" t="s">
        <v>6</v>
      </c>
      <c r="AB65" s="31" t="s">
        <v>6</v>
      </c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33" customHeight="1" x14ac:dyDescent="0.25">
      <c r="A66" s="7">
        <v>16</v>
      </c>
      <c r="B66" s="23" t="s">
        <v>74</v>
      </c>
      <c r="C66" s="10" t="s">
        <v>6</v>
      </c>
      <c r="D66" s="10" t="s">
        <v>6</v>
      </c>
      <c r="E66" s="10" t="s">
        <v>6</v>
      </c>
      <c r="F66" s="10" t="s">
        <v>6</v>
      </c>
      <c r="G66" s="10" t="s">
        <v>6</v>
      </c>
      <c r="H66" s="7">
        <v>16</v>
      </c>
      <c r="I66" s="23" t="s">
        <v>74</v>
      </c>
      <c r="J66" s="10" t="s">
        <v>6</v>
      </c>
      <c r="K66" s="10" t="s">
        <v>6</v>
      </c>
      <c r="L66" s="10" t="s">
        <v>6</v>
      </c>
      <c r="M66" s="10" t="s">
        <v>6</v>
      </c>
      <c r="N66" s="10" t="s">
        <v>6</v>
      </c>
      <c r="O66" s="38">
        <v>16</v>
      </c>
      <c r="P66" s="39" t="s">
        <v>74</v>
      </c>
      <c r="Q66" s="31" t="s">
        <v>6</v>
      </c>
      <c r="R66" s="31" t="s">
        <v>6</v>
      </c>
      <c r="S66" s="31" t="s">
        <v>6</v>
      </c>
      <c r="T66" s="31" t="s">
        <v>6</v>
      </c>
      <c r="U66" s="42" t="s">
        <v>6</v>
      </c>
      <c r="V66" s="38">
        <v>16</v>
      </c>
      <c r="W66" s="39" t="s">
        <v>74</v>
      </c>
      <c r="X66" s="31" t="s">
        <v>6</v>
      </c>
      <c r="Y66" s="31" t="s">
        <v>6</v>
      </c>
      <c r="Z66" s="31" t="s">
        <v>6</v>
      </c>
      <c r="AA66" s="31" t="s">
        <v>6</v>
      </c>
      <c r="AB66" s="31" t="s">
        <v>6</v>
      </c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21" customHeight="1" x14ac:dyDescent="0.25">
      <c r="A67" s="23" t="s">
        <v>91</v>
      </c>
      <c r="B67" s="23" t="s">
        <v>75</v>
      </c>
      <c r="C67" s="24">
        <v>28.4</v>
      </c>
      <c r="D67" s="24">
        <v>1.64</v>
      </c>
      <c r="E67" s="24">
        <v>0.28999999999999998</v>
      </c>
      <c r="F67" s="10" t="s">
        <v>6</v>
      </c>
      <c r="G67" s="10" t="s">
        <v>6</v>
      </c>
      <c r="H67" s="23" t="s">
        <v>91</v>
      </c>
      <c r="I67" s="23" t="s">
        <v>75</v>
      </c>
      <c r="J67" s="25">
        <v>17.34</v>
      </c>
      <c r="K67" s="25">
        <v>1.77</v>
      </c>
      <c r="L67" s="25">
        <v>0.72</v>
      </c>
      <c r="M67" s="10" t="s">
        <v>6</v>
      </c>
      <c r="N67" s="10" t="s">
        <v>6</v>
      </c>
      <c r="O67" s="39" t="s">
        <v>91</v>
      </c>
      <c r="P67" s="39" t="s">
        <v>75</v>
      </c>
      <c r="Q67" s="31">
        <f t="shared" ref="Q67:Q68" si="20">ROUND(C67/J67*100,1)</f>
        <v>163.80000000000001</v>
      </c>
      <c r="R67" s="31">
        <f t="shared" ref="R67:R68" si="21">ROUND(D67/K67*100,1)</f>
        <v>92.7</v>
      </c>
      <c r="S67" s="31">
        <f t="shared" ref="S67:S68" si="22">ROUND(E67/L67*100,1)</f>
        <v>40.299999999999997</v>
      </c>
      <c r="T67" s="31" t="s">
        <v>6</v>
      </c>
      <c r="U67" s="42" t="s">
        <v>6</v>
      </c>
      <c r="V67" s="38" t="s">
        <v>91</v>
      </c>
      <c r="W67" s="39" t="s">
        <v>75</v>
      </c>
      <c r="X67" s="41">
        <f t="shared" si="17"/>
        <v>18.38</v>
      </c>
      <c r="Y67" s="41">
        <f t="shared" si="18"/>
        <v>1.88</v>
      </c>
      <c r="Z67" s="41">
        <f t="shared" si="19"/>
        <v>0.76</v>
      </c>
      <c r="AA67" s="31" t="s">
        <v>6</v>
      </c>
      <c r="AB67" s="31" t="s">
        <v>6</v>
      </c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21" customHeight="1" x14ac:dyDescent="0.25">
      <c r="A68" s="23" t="s">
        <v>92</v>
      </c>
      <c r="B68" s="23" t="s">
        <v>76</v>
      </c>
      <c r="C68" s="24">
        <v>28.4</v>
      </c>
      <c r="D68" s="24">
        <v>1.49</v>
      </c>
      <c r="E68" s="24">
        <v>0.26</v>
      </c>
      <c r="F68" s="10" t="s">
        <v>6</v>
      </c>
      <c r="G68" s="10" t="s">
        <v>6</v>
      </c>
      <c r="H68" s="23" t="s">
        <v>92</v>
      </c>
      <c r="I68" s="23" t="s">
        <v>76</v>
      </c>
      <c r="J68" s="25">
        <v>17.34</v>
      </c>
      <c r="K68" s="25">
        <v>1.62</v>
      </c>
      <c r="L68" s="25">
        <v>0.39</v>
      </c>
      <c r="M68" s="10" t="s">
        <v>6</v>
      </c>
      <c r="N68" s="10" t="s">
        <v>6</v>
      </c>
      <c r="O68" s="39" t="s">
        <v>92</v>
      </c>
      <c r="P68" s="39" t="s">
        <v>76</v>
      </c>
      <c r="Q68" s="31">
        <f t="shared" si="20"/>
        <v>163.80000000000001</v>
      </c>
      <c r="R68" s="31">
        <f t="shared" si="21"/>
        <v>92</v>
      </c>
      <c r="S68" s="31">
        <f t="shared" si="22"/>
        <v>66.7</v>
      </c>
      <c r="T68" s="31" t="s">
        <v>6</v>
      </c>
      <c r="U68" s="42" t="s">
        <v>6</v>
      </c>
      <c r="V68" s="38" t="s">
        <v>92</v>
      </c>
      <c r="W68" s="39" t="s">
        <v>76</v>
      </c>
      <c r="X68" s="41">
        <f t="shared" si="17"/>
        <v>18.38</v>
      </c>
      <c r="Y68" s="41">
        <f t="shared" si="18"/>
        <v>1.72</v>
      </c>
      <c r="Z68" s="41">
        <f t="shared" si="19"/>
        <v>0.41</v>
      </c>
      <c r="AA68" s="31" t="s">
        <v>6</v>
      </c>
      <c r="AB68" s="31" t="s">
        <v>6</v>
      </c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21" customHeight="1" x14ac:dyDescent="0.25">
      <c r="A69" s="23" t="s">
        <v>93</v>
      </c>
      <c r="B69" s="23" t="s">
        <v>68</v>
      </c>
      <c r="C69" s="10" t="s">
        <v>6</v>
      </c>
      <c r="D69" s="10" t="s">
        <v>6</v>
      </c>
      <c r="E69" s="10" t="s">
        <v>6</v>
      </c>
      <c r="F69" s="24">
        <v>17.850000000000001</v>
      </c>
      <c r="G69" s="24">
        <v>0.03</v>
      </c>
      <c r="H69" s="23" t="s">
        <v>93</v>
      </c>
      <c r="I69" s="23" t="s">
        <v>68</v>
      </c>
      <c r="J69" s="10" t="s">
        <v>6</v>
      </c>
      <c r="K69" s="10" t="s">
        <v>6</v>
      </c>
      <c r="L69" s="10" t="s">
        <v>6</v>
      </c>
      <c r="M69" s="25">
        <v>17.82</v>
      </c>
      <c r="N69" s="25">
        <v>0</v>
      </c>
      <c r="O69" s="39" t="s">
        <v>93</v>
      </c>
      <c r="P69" s="39" t="s">
        <v>68</v>
      </c>
      <c r="Q69" s="31" t="s">
        <v>6</v>
      </c>
      <c r="R69" s="31" t="s">
        <v>6</v>
      </c>
      <c r="S69" s="31" t="s">
        <v>6</v>
      </c>
      <c r="T69" s="31">
        <f t="shared" si="15"/>
        <v>100.2</v>
      </c>
      <c r="U69" s="42">
        <v>0</v>
      </c>
      <c r="V69" s="38" t="s">
        <v>93</v>
      </c>
      <c r="W69" s="39" t="s">
        <v>68</v>
      </c>
      <c r="X69" s="31" t="s">
        <v>6</v>
      </c>
      <c r="Y69" s="31" t="s">
        <v>6</v>
      </c>
      <c r="Z69" s="31" t="s">
        <v>6</v>
      </c>
      <c r="AA69" s="41">
        <f t="shared" si="10"/>
        <v>18.89</v>
      </c>
      <c r="AB69" s="41">
        <f t="shared" si="11"/>
        <v>0</v>
      </c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21" customHeight="1" x14ac:dyDescent="0.25">
      <c r="A70" s="7">
        <v>17</v>
      </c>
      <c r="B70" s="6" t="s">
        <v>103</v>
      </c>
      <c r="C70" s="8">
        <v>35.78</v>
      </c>
      <c r="D70" s="8">
        <v>0.44</v>
      </c>
      <c r="E70" s="8">
        <v>0.06</v>
      </c>
      <c r="F70" s="7" t="s">
        <v>6</v>
      </c>
      <c r="G70" s="7" t="s">
        <v>6</v>
      </c>
      <c r="H70" s="7">
        <v>17</v>
      </c>
      <c r="I70" s="6" t="s">
        <v>103</v>
      </c>
      <c r="J70" s="7" t="s">
        <v>6</v>
      </c>
      <c r="K70" s="7" t="s">
        <v>6</v>
      </c>
      <c r="L70" s="7" t="s">
        <v>6</v>
      </c>
      <c r="M70" s="7" t="s">
        <v>6</v>
      </c>
      <c r="N70" s="7" t="s">
        <v>6</v>
      </c>
      <c r="O70" s="38">
        <v>17</v>
      </c>
      <c r="P70" s="39" t="s">
        <v>103</v>
      </c>
      <c r="Q70" s="38" t="s">
        <v>6</v>
      </c>
      <c r="R70" s="38" t="s">
        <v>6</v>
      </c>
      <c r="S70" s="38" t="s">
        <v>6</v>
      </c>
      <c r="T70" s="38" t="s">
        <v>6</v>
      </c>
      <c r="U70" s="45" t="s">
        <v>6</v>
      </c>
      <c r="V70" s="38">
        <v>17</v>
      </c>
      <c r="W70" s="39" t="s">
        <v>103</v>
      </c>
      <c r="X70" s="41">
        <f>C70</f>
        <v>35.78</v>
      </c>
      <c r="Y70" s="41">
        <f t="shared" ref="Y70:AB70" si="23">D70</f>
        <v>0.44</v>
      </c>
      <c r="Z70" s="41">
        <f t="shared" si="23"/>
        <v>0.06</v>
      </c>
      <c r="AA70" s="41" t="str">
        <f t="shared" si="23"/>
        <v>х</v>
      </c>
      <c r="AB70" s="41" t="str">
        <f t="shared" si="23"/>
        <v>х</v>
      </c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2"/>
      <c r="P71" s="32"/>
      <c r="Q71" s="32"/>
      <c r="R71" s="32"/>
      <c r="S71" s="32"/>
      <c r="T71" s="32"/>
      <c r="U71" s="32"/>
      <c r="V71" s="32"/>
      <c r="W71" s="32"/>
      <c r="X71" s="30"/>
      <c r="Y71" s="30"/>
      <c r="Z71" s="30"/>
      <c r="AA71" s="30"/>
      <c r="AB71" s="30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5.75" x14ac:dyDescent="0.25">
      <c r="A73" s="47" t="s">
        <v>70</v>
      </c>
      <c r="B73" s="47"/>
      <c r="C73" s="47" t="s">
        <v>94</v>
      </c>
      <c r="D73" s="47"/>
      <c r="E73" s="47"/>
      <c r="F73" s="47"/>
      <c r="G73" s="47"/>
      <c r="H73" s="1"/>
      <c r="I73" s="1"/>
      <c r="J73" s="1"/>
      <c r="K73" s="1"/>
      <c r="L73" s="1"/>
      <c r="M73" s="1"/>
      <c r="N73" s="1"/>
      <c r="O73" s="32"/>
      <c r="P73" s="32"/>
      <c r="Q73" s="32"/>
      <c r="R73" s="32"/>
      <c r="S73" s="32"/>
      <c r="T73" s="32"/>
      <c r="U73" s="32"/>
      <c r="V73" s="47" t="s">
        <v>70</v>
      </c>
      <c r="W73" s="47"/>
      <c r="X73" s="47" t="s">
        <v>94</v>
      </c>
      <c r="Y73" s="47"/>
      <c r="Z73" s="47"/>
      <c r="AA73" s="47"/>
      <c r="AB73" s="47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27"/>
      <c r="R247" s="27"/>
      <c r="S247" s="27"/>
      <c r="T247" s="27"/>
      <c r="U247" s="27"/>
      <c r="V247" s="32"/>
      <c r="W247" s="32"/>
      <c r="X247" s="32"/>
      <c r="Y247" s="32"/>
      <c r="Z247" s="32"/>
      <c r="AA247" s="32"/>
      <c r="AB247" s="32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7"/>
      <c r="R248" s="27"/>
      <c r="S248" s="27"/>
      <c r="T248" s="27"/>
      <c r="U248" s="27"/>
      <c r="V248" s="32"/>
      <c r="W248" s="32"/>
      <c r="X248" s="32"/>
      <c r="Y248" s="32"/>
      <c r="Z248" s="32"/>
      <c r="AA248" s="32"/>
      <c r="AB248" s="32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27"/>
      <c r="R249" s="27"/>
      <c r="S249" s="27"/>
      <c r="T249" s="27"/>
      <c r="U249" s="27"/>
      <c r="V249" s="32"/>
      <c r="W249" s="32"/>
      <c r="X249" s="32"/>
      <c r="Y249" s="32"/>
      <c r="Z249" s="32"/>
      <c r="AA249" s="32"/>
      <c r="AB249" s="32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27"/>
      <c r="R250" s="27"/>
      <c r="S250" s="27"/>
      <c r="T250" s="27"/>
      <c r="U250" s="27"/>
      <c r="V250" s="32"/>
      <c r="W250" s="32"/>
      <c r="X250" s="32"/>
      <c r="Y250" s="32"/>
      <c r="Z250" s="32"/>
      <c r="AA250" s="32"/>
      <c r="AB250" s="32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7"/>
      <c r="R251" s="27"/>
      <c r="S251" s="27"/>
      <c r="T251" s="27"/>
      <c r="U251" s="27"/>
      <c r="V251" s="32"/>
      <c r="W251" s="32"/>
      <c r="X251" s="32"/>
      <c r="Y251" s="32"/>
      <c r="Z251" s="32"/>
      <c r="AA251" s="32"/>
      <c r="AB251" s="32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7"/>
      <c r="R252" s="27"/>
      <c r="S252" s="27"/>
      <c r="T252" s="27"/>
      <c r="U252" s="27"/>
      <c r="V252" s="32"/>
      <c r="W252" s="32"/>
      <c r="X252" s="32"/>
      <c r="Y252" s="32"/>
      <c r="Z252" s="32"/>
      <c r="AA252" s="32"/>
      <c r="AB252" s="32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7"/>
      <c r="R253" s="27"/>
      <c r="S253" s="27"/>
      <c r="T253" s="27"/>
      <c r="U253" s="27"/>
      <c r="V253" s="32"/>
      <c r="W253" s="32"/>
      <c r="X253" s="32"/>
      <c r="Y253" s="32"/>
      <c r="Z253" s="32"/>
      <c r="AA253" s="32"/>
      <c r="AB253" s="32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27"/>
      <c r="R254" s="27"/>
      <c r="S254" s="27"/>
      <c r="T254" s="27"/>
      <c r="U254" s="27"/>
      <c r="V254" s="32"/>
      <c r="W254" s="32"/>
      <c r="X254" s="32"/>
      <c r="Y254" s="32"/>
      <c r="Z254" s="32"/>
      <c r="AA254" s="32"/>
      <c r="AB254" s="32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27"/>
      <c r="R255" s="27"/>
      <c r="S255" s="27"/>
      <c r="T255" s="27"/>
      <c r="U255" s="27"/>
      <c r="V255" s="32"/>
      <c r="W255" s="32"/>
      <c r="X255" s="32"/>
      <c r="Y255" s="32"/>
      <c r="Z255" s="32"/>
      <c r="AA255" s="32"/>
      <c r="AB255" s="32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7"/>
      <c r="R256" s="27"/>
      <c r="S256" s="27"/>
      <c r="T256" s="27"/>
      <c r="U256" s="27"/>
      <c r="V256" s="32"/>
      <c r="W256" s="32"/>
      <c r="X256" s="32"/>
      <c r="Y256" s="32"/>
      <c r="Z256" s="32"/>
      <c r="AA256" s="32"/>
      <c r="AB256" s="32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27"/>
      <c r="R257" s="27"/>
      <c r="S257" s="27"/>
      <c r="T257" s="27"/>
      <c r="U257" s="27"/>
      <c r="V257" s="32"/>
      <c r="W257" s="32"/>
      <c r="X257" s="32"/>
      <c r="Y257" s="32"/>
      <c r="Z257" s="32"/>
      <c r="AA257" s="32"/>
      <c r="AB257" s="32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7"/>
      <c r="R258" s="27"/>
      <c r="S258" s="27"/>
      <c r="T258" s="27"/>
      <c r="U258" s="27"/>
      <c r="V258" s="32"/>
      <c r="W258" s="32"/>
      <c r="X258" s="32"/>
      <c r="Y258" s="32"/>
      <c r="Z258" s="32"/>
      <c r="AA258" s="32"/>
      <c r="AB258" s="32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27"/>
      <c r="R259" s="27"/>
      <c r="S259" s="27"/>
      <c r="T259" s="27"/>
      <c r="U259" s="27"/>
      <c r="V259" s="32"/>
      <c r="W259" s="32"/>
      <c r="X259" s="32"/>
      <c r="Y259" s="32"/>
      <c r="Z259" s="32"/>
      <c r="AA259" s="32"/>
      <c r="AB259" s="32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27"/>
      <c r="R260" s="27"/>
      <c r="S260" s="27"/>
      <c r="T260" s="27"/>
      <c r="U260" s="27"/>
      <c r="V260" s="32"/>
      <c r="W260" s="32"/>
      <c r="X260" s="32"/>
      <c r="Y260" s="32"/>
      <c r="Z260" s="32"/>
      <c r="AA260" s="32"/>
      <c r="AB260" s="32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27"/>
      <c r="R261" s="27"/>
      <c r="S261" s="27"/>
      <c r="T261" s="27"/>
      <c r="U261" s="27"/>
      <c r="V261" s="32"/>
      <c r="W261" s="32"/>
      <c r="X261" s="32"/>
      <c r="Y261" s="32"/>
      <c r="Z261" s="32"/>
      <c r="AA261" s="32"/>
      <c r="AB261" s="32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27"/>
      <c r="R262" s="27"/>
      <c r="S262" s="27"/>
      <c r="T262" s="27"/>
      <c r="U262" s="27"/>
      <c r="V262" s="32"/>
      <c r="W262" s="32"/>
      <c r="X262" s="32"/>
      <c r="Y262" s="32"/>
      <c r="Z262" s="32"/>
      <c r="AA262" s="32"/>
      <c r="AB262" s="32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27"/>
      <c r="R263" s="27"/>
      <c r="S263" s="27"/>
      <c r="T263" s="27"/>
      <c r="U263" s="27"/>
      <c r="V263" s="32"/>
      <c r="W263" s="32"/>
      <c r="X263" s="32"/>
      <c r="Y263" s="32"/>
      <c r="Z263" s="32"/>
      <c r="AA263" s="32"/>
      <c r="AB263" s="32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27"/>
      <c r="R264" s="27"/>
      <c r="S264" s="27"/>
      <c r="T264" s="27"/>
      <c r="U264" s="27"/>
      <c r="V264" s="32"/>
      <c r="W264" s="32"/>
      <c r="X264" s="32"/>
      <c r="Y264" s="32"/>
      <c r="Z264" s="32"/>
      <c r="AA264" s="32"/>
      <c r="AB264" s="32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27"/>
      <c r="R265" s="27"/>
      <c r="S265" s="27"/>
      <c r="T265" s="27"/>
      <c r="U265" s="27"/>
      <c r="V265" s="32"/>
      <c r="W265" s="32"/>
      <c r="X265" s="32"/>
      <c r="Y265" s="32"/>
      <c r="Z265" s="32"/>
      <c r="AA265" s="32"/>
      <c r="AB265" s="32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27"/>
      <c r="R266" s="27"/>
      <c r="S266" s="27"/>
      <c r="T266" s="27"/>
      <c r="U266" s="27"/>
      <c r="V266" s="32"/>
      <c r="W266" s="32"/>
      <c r="X266" s="32"/>
      <c r="Y266" s="32"/>
      <c r="Z266" s="32"/>
      <c r="AA266" s="32"/>
      <c r="AB266" s="32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27"/>
      <c r="R267" s="27"/>
      <c r="S267" s="27"/>
      <c r="T267" s="27"/>
      <c r="U267" s="27"/>
      <c r="V267" s="32"/>
      <c r="W267" s="32"/>
      <c r="X267" s="32"/>
      <c r="Y267" s="32"/>
      <c r="Z267" s="32"/>
      <c r="AA267" s="32"/>
      <c r="AB267" s="32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27"/>
      <c r="R268" s="27"/>
      <c r="S268" s="27"/>
      <c r="T268" s="27"/>
      <c r="U268" s="27"/>
      <c r="V268" s="32"/>
      <c r="W268" s="32"/>
      <c r="X268" s="32"/>
      <c r="Y268" s="32"/>
      <c r="Z268" s="32"/>
      <c r="AA268" s="32"/>
      <c r="AB268" s="32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27"/>
      <c r="R269" s="27"/>
      <c r="S269" s="27"/>
      <c r="T269" s="27"/>
      <c r="U269" s="27"/>
      <c r="V269" s="32"/>
      <c r="W269" s="32"/>
      <c r="X269" s="32"/>
      <c r="Y269" s="32"/>
      <c r="Z269" s="32"/>
      <c r="AA269" s="32"/>
      <c r="AB269" s="32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27"/>
      <c r="R270" s="27"/>
      <c r="S270" s="27"/>
      <c r="T270" s="27"/>
      <c r="U270" s="27"/>
      <c r="V270" s="32"/>
      <c r="W270" s="32"/>
      <c r="X270" s="32"/>
      <c r="Y270" s="32"/>
      <c r="Z270" s="32"/>
      <c r="AA270" s="32"/>
      <c r="AB270" s="32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27"/>
      <c r="R271" s="27"/>
      <c r="S271" s="27"/>
      <c r="T271" s="27"/>
      <c r="U271" s="27"/>
      <c r="V271" s="32"/>
      <c r="W271" s="32"/>
      <c r="X271" s="32"/>
      <c r="Y271" s="32"/>
      <c r="Z271" s="32"/>
      <c r="AA271" s="32"/>
      <c r="AB271" s="32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27"/>
      <c r="R272" s="27"/>
      <c r="S272" s="27"/>
      <c r="T272" s="27"/>
      <c r="U272" s="27"/>
      <c r="V272" s="32"/>
      <c r="W272" s="32"/>
      <c r="X272" s="32"/>
      <c r="Y272" s="32"/>
      <c r="Z272" s="32"/>
      <c r="AA272" s="32"/>
      <c r="AB272" s="32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27"/>
      <c r="R273" s="27"/>
      <c r="S273" s="27"/>
      <c r="T273" s="27"/>
      <c r="U273" s="27"/>
      <c r="V273" s="32"/>
      <c r="W273" s="32"/>
      <c r="X273" s="32"/>
      <c r="Y273" s="32"/>
      <c r="Z273" s="32"/>
      <c r="AA273" s="32"/>
      <c r="AB273" s="32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27"/>
      <c r="R274" s="27"/>
      <c r="S274" s="27"/>
      <c r="T274" s="27"/>
      <c r="U274" s="27"/>
      <c r="V274" s="32"/>
      <c r="W274" s="32"/>
      <c r="X274" s="32"/>
      <c r="Y274" s="32"/>
      <c r="Z274" s="32"/>
      <c r="AA274" s="32"/>
      <c r="AB274" s="32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27"/>
      <c r="R275" s="27"/>
      <c r="S275" s="27"/>
      <c r="T275" s="27"/>
      <c r="U275" s="27"/>
      <c r="V275" s="32"/>
      <c r="W275" s="32"/>
      <c r="X275" s="32"/>
      <c r="Y275" s="32"/>
      <c r="Z275" s="32"/>
      <c r="AA275" s="32"/>
      <c r="AB275" s="32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27"/>
      <c r="R276" s="27"/>
      <c r="S276" s="27"/>
      <c r="T276" s="27"/>
      <c r="U276" s="27"/>
      <c r="V276" s="32"/>
      <c r="W276" s="32"/>
      <c r="X276" s="32"/>
      <c r="Y276" s="32"/>
      <c r="Z276" s="32"/>
      <c r="AA276" s="32"/>
      <c r="AB276" s="32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27"/>
      <c r="R277" s="27"/>
      <c r="S277" s="27"/>
      <c r="T277" s="27"/>
      <c r="U277" s="27"/>
      <c r="V277" s="32"/>
      <c r="W277" s="32"/>
      <c r="X277" s="32"/>
      <c r="Y277" s="32"/>
      <c r="Z277" s="32"/>
      <c r="AA277" s="32"/>
      <c r="AB277" s="32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7"/>
      <c r="R278" s="27"/>
      <c r="S278" s="27"/>
      <c r="T278" s="27"/>
      <c r="U278" s="27"/>
      <c r="V278" s="32"/>
      <c r="W278" s="32"/>
      <c r="X278" s="32"/>
      <c r="Y278" s="32"/>
      <c r="Z278" s="32"/>
      <c r="AA278" s="32"/>
      <c r="AB278" s="32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27"/>
      <c r="R279" s="27"/>
      <c r="S279" s="27"/>
      <c r="T279" s="27"/>
      <c r="U279" s="27"/>
      <c r="V279" s="32"/>
      <c r="W279" s="32"/>
      <c r="X279" s="32"/>
      <c r="Y279" s="32"/>
      <c r="Z279" s="32"/>
      <c r="AA279" s="32"/>
      <c r="AB279" s="32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27"/>
      <c r="R280" s="27"/>
      <c r="S280" s="27"/>
      <c r="T280" s="27"/>
      <c r="U280" s="27"/>
      <c r="V280" s="32"/>
      <c r="W280" s="32"/>
      <c r="X280" s="32"/>
      <c r="Y280" s="32"/>
      <c r="Z280" s="32"/>
      <c r="AA280" s="32"/>
      <c r="AB280" s="32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27"/>
      <c r="R281" s="27"/>
      <c r="S281" s="27"/>
      <c r="T281" s="27"/>
      <c r="U281" s="27"/>
      <c r="V281" s="32"/>
      <c r="W281" s="32"/>
      <c r="X281" s="32"/>
      <c r="Y281" s="32"/>
      <c r="Z281" s="32"/>
      <c r="AA281" s="32"/>
      <c r="AB281" s="32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7"/>
      <c r="R282" s="27"/>
      <c r="S282" s="27"/>
      <c r="T282" s="27"/>
      <c r="U282" s="27"/>
      <c r="V282" s="32"/>
      <c r="W282" s="32"/>
      <c r="X282" s="32"/>
      <c r="Y282" s="32"/>
      <c r="Z282" s="32"/>
      <c r="AA282" s="32"/>
      <c r="AB282" s="32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27"/>
      <c r="R283" s="27"/>
      <c r="S283" s="27"/>
      <c r="T283" s="27"/>
      <c r="U283" s="27"/>
      <c r="V283" s="32"/>
      <c r="W283" s="32"/>
      <c r="X283" s="32"/>
      <c r="Y283" s="32"/>
      <c r="Z283" s="32"/>
      <c r="AA283" s="32"/>
      <c r="AB283" s="32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27"/>
      <c r="R284" s="27"/>
      <c r="S284" s="27"/>
      <c r="T284" s="27"/>
      <c r="U284" s="27"/>
      <c r="V284" s="32"/>
      <c r="W284" s="32"/>
      <c r="X284" s="32"/>
      <c r="Y284" s="32"/>
      <c r="Z284" s="32"/>
      <c r="AA284" s="32"/>
      <c r="AB284" s="32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27"/>
      <c r="R285" s="27"/>
      <c r="S285" s="27"/>
      <c r="T285" s="27"/>
      <c r="U285" s="27"/>
      <c r="V285" s="32"/>
      <c r="W285" s="32"/>
      <c r="X285" s="32"/>
      <c r="Y285" s="32"/>
      <c r="Z285" s="32"/>
      <c r="AA285" s="32"/>
      <c r="AB285" s="32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27"/>
      <c r="R286" s="27"/>
      <c r="S286" s="27"/>
      <c r="T286" s="27"/>
      <c r="U286" s="27"/>
      <c r="V286" s="32"/>
      <c r="W286" s="32"/>
      <c r="X286" s="32"/>
      <c r="Y286" s="32"/>
      <c r="Z286" s="32"/>
      <c r="AA286" s="32"/>
      <c r="AB286" s="32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27"/>
      <c r="R287" s="27"/>
      <c r="S287" s="27"/>
      <c r="T287" s="27"/>
      <c r="U287" s="27"/>
      <c r="V287" s="32"/>
      <c r="W287" s="32"/>
      <c r="X287" s="32"/>
      <c r="Y287" s="32"/>
      <c r="Z287" s="32"/>
      <c r="AA287" s="32"/>
      <c r="AB287" s="32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27"/>
      <c r="R288" s="27"/>
      <c r="S288" s="27"/>
      <c r="T288" s="27"/>
      <c r="U288" s="27"/>
      <c r="V288" s="32"/>
      <c r="W288" s="32"/>
      <c r="X288" s="32"/>
      <c r="Y288" s="32"/>
      <c r="Z288" s="32"/>
      <c r="AA288" s="32"/>
      <c r="AB288" s="32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7"/>
      <c r="R289" s="27"/>
      <c r="S289" s="27"/>
      <c r="T289" s="27"/>
      <c r="U289" s="27"/>
      <c r="V289" s="32"/>
      <c r="W289" s="32"/>
      <c r="X289" s="32"/>
      <c r="Y289" s="32"/>
      <c r="Z289" s="32"/>
      <c r="AA289" s="32"/>
      <c r="AB289" s="32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27"/>
      <c r="R290" s="27"/>
      <c r="S290" s="27"/>
      <c r="T290" s="27"/>
      <c r="U290" s="27"/>
      <c r="V290" s="32"/>
      <c r="W290" s="32"/>
      <c r="X290" s="32"/>
      <c r="Y290" s="32"/>
      <c r="Z290" s="32"/>
      <c r="AA290" s="32"/>
      <c r="AB290" s="32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27"/>
      <c r="R291" s="27"/>
      <c r="S291" s="27"/>
      <c r="T291" s="27"/>
      <c r="U291" s="27"/>
      <c r="V291" s="32"/>
      <c r="W291" s="32"/>
      <c r="X291" s="32"/>
      <c r="Y291" s="32"/>
      <c r="Z291" s="32"/>
      <c r="AA291" s="32"/>
      <c r="AB291" s="32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27"/>
      <c r="R292" s="27"/>
      <c r="S292" s="27"/>
      <c r="T292" s="27"/>
      <c r="U292" s="27"/>
      <c r="V292" s="32"/>
      <c r="W292" s="32"/>
      <c r="X292" s="32"/>
      <c r="Y292" s="32"/>
      <c r="Z292" s="32"/>
      <c r="AA292" s="32"/>
      <c r="AB292" s="32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27"/>
      <c r="R293" s="27"/>
      <c r="S293" s="27"/>
      <c r="T293" s="27"/>
      <c r="U293" s="27"/>
      <c r="V293" s="32"/>
      <c r="W293" s="32"/>
      <c r="X293" s="32"/>
      <c r="Y293" s="32"/>
      <c r="Z293" s="32"/>
      <c r="AA293" s="32"/>
      <c r="AB293" s="32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27"/>
      <c r="R294" s="27"/>
      <c r="S294" s="27"/>
      <c r="T294" s="27"/>
      <c r="U294" s="27"/>
      <c r="V294" s="32"/>
      <c r="W294" s="32"/>
      <c r="X294" s="32"/>
      <c r="Y294" s="32"/>
      <c r="Z294" s="32"/>
      <c r="AA294" s="32"/>
      <c r="AB294" s="32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27"/>
      <c r="R295" s="27"/>
      <c r="S295" s="27"/>
      <c r="T295" s="27"/>
      <c r="U295" s="27"/>
      <c r="V295" s="32"/>
      <c r="W295" s="32"/>
      <c r="X295" s="32"/>
      <c r="Y295" s="32"/>
      <c r="Z295" s="32"/>
      <c r="AA295" s="32"/>
      <c r="AB295" s="32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27"/>
      <c r="R296" s="27"/>
      <c r="S296" s="27"/>
      <c r="T296" s="27"/>
      <c r="U296" s="27"/>
      <c r="V296" s="32"/>
      <c r="W296" s="32"/>
      <c r="X296" s="32"/>
      <c r="Y296" s="32"/>
      <c r="Z296" s="32"/>
      <c r="AA296" s="32"/>
      <c r="AB296" s="32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27"/>
      <c r="R297" s="27"/>
      <c r="S297" s="27"/>
      <c r="T297" s="27"/>
      <c r="U297" s="27"/>
      <c r="V297" s="32"/>
      <c r="W297" s="32"/>
      <c r="X297" s="32"/>
      <c r="Y297" s="32"/>
      <c r="Z297" s="32"/>
      <c r="AA297" s="32"/>
      <c r="AB297" s="32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27"/>
      <c r="R298" s="27"/>
      <c r="S298" s="27"/>
      <c r="T298" s="27"/>
      <c r="U298" s="27"/>
      <c r="V298" s="32"/>
      <c r="W298" s="32"/>
      <c r="X298" s="32"/>
      <c r="Y298" s="32"/>
      <c r="Z298" s="32"/>
      <c r="AA298" s="32"/>
      <c r="AB298" s="32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27"/>
      <c r="R299" s="27"/>
      <c r="S299" s="27"/>
      <c r="T299" s="27"/>
      <c r="U299" s="27"/>
      <c r="V299" s="32"/>
      <c r="W299" s="32"/>
      <c r="X299" s="32"/>
      <c r="Y299" s="32"/>
      <c r="Z299" s="32"/>
      <c r="AA299" s="32"/>
      <c r="AB299" s="32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27"/>
      <c r="R300" s="27"/>
      <c r="S300" s="27"/>
      <c r="T300" s="27"/>
      <c r="U300" s="27"/>
      <c r="V300" s="32"/>
      <c r="W300" s="32"/>
      <c r="X300" s="32"/>
      <c r="Y300" s="32"/>
      <c r="Z300" s="32"/>
      <c r="AA300" s="32"/>
      <c r="AB300" s="32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27"/>
      <c r="R301" s="27"/>
      <c r="S301" s="27"/>
      <c r="T301" s="27"/>
      <c r="U301" s="27"/>
      <c r="V301" s="32"/>
      <c r="W301" s="32"/>
      <c r="X301" s="32"/>
      <c r="Y301" s="32"/>
      <c r="Z301" s="32"/>
      <c r="AA301" s="32"/>
      <c r="AB301" s="32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27"/>
      <c r="R302" s="27"/>
      <c r="S302" s="27"/>
      <c r="T302" s="27"/>
      <c r="U302" s="27"/>
      <c r="V302" s="32"/>
      <c r="W302" s="32"/>
      <c r="X302" s="32"/>
      <c r="Y302" s="32"/>
      <c r="Z302" s="32"/>
      <c r="AA302" s="32"/>
      <c r="AB302" s="32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27"/>
      <c r="R303" s="27"/>
      <c r="S303" s="27"/>
      <c r="T303" s="27"/>
      <c r="U303" s="27"/>
      <c r="V303" s="32"/>
      <c r="W303" s="32"/>
      <c r="X303" s="32"/>
      <c r="Y303" s="32"/>
      <c r="Z303" s="32"/>
      <c r="AA303" s="32"/>
      <c r="AB303" s="32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27"/>
      <c r="R304" s="27"/>
      <c r="S304" s="27"/>
      <c r="T304" s="27"/>
      <c r="U304" s="27"/>
      <c r="V304" s="32"/>
      <c r="W304" s="32"/>
      <c r="X304" s="32"/>
      <c r="Y304" s="32"/>
      <c r="Z304" s="32"/>
      <c r="AA304" s="32"/>
      <c r="AB304" s="32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46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27"/>
      <c r="R305" s="27"/>
      <c r="S305" s="27"/>
      <c r="T305" s="27"/>
      <c r="U305" s="27"/>
      <c r="V305" s="32"/>
      <c r="W305" s="32"/>
      <c r="X305" s="32"/>
      <c r="Y305" s="32"/>
      <c r="Z305" s="32"/>
      <c r="AA305" s="32"/>
      <c r="AB305" s="32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27"/>
      <c r="R306" s="27"/>
      <c r="S306" s="27"/>
      <c r="T306" s="27"/>
      <c r="U306" s="27"/>
      <c r="V306" s="32"/>
      <c r="W306" s="32"/>
      <c r="X306" s="32"/>
      <c r="Y306" s="32"/>
      <c r="Z306" s="32"/>
      <c r="AA306" s="32"/>
      <c r="AB306" s="32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46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27"/>
      <c r="R307" s="27"/>
      <c r="S307" s="27"/>
      <c r="T307" s="27"/>
      <c r="U307" s="27"/>
      <c r="V307" s="32"/>
      <c r="W307" s="32"/>
      <c r="X307" s="32"/>
      <c r="Y307" s="32"/>
      <c r="Z307" s="32"/>
      <c r="AA307" s="32"/>
      <c r="AB307" s="32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46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27"/>
      <c r="R308" s="27"/>
      <c r="S308" s="27"/>
      <c r="T308" s="27"/>
      <c r="U308" s="27"/>
      <c r="V308" s="32"/>
      <c r="W308" s="32"/>
      <c r="X308" s="32"/>
      <c r="Y308" s="32"/>
      <c r="Z308" s="32"/>
      <c r="AA308" s="32"/>
      <c r="AB308" s="32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27"/>
      <c r="R309" s="27"/>
      <c r="S309" s="27"/>
      <c r="T309" s="27"/>
      <c r="U309" s="27"/>
      <c r="V309" s="32"/>
      <c r="W309" s="32"/>
      <c r="X309" s="32"/>
      <c r="Y309" s="32"/>
      <c r="Z309" s="32"/>
      <c r="AA309" s="32"/>
      <c r="AB309" s="32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27"/>
      <c r="R310" s="27"/>
      <c r="S310" s="27"/>
      <c r="T310" s="27"/>
      <c r="U310" s="27"/>
      <c r="V310" s="32"/>
      <c r="W310" s="32"/>
      <c r="X310" s="32"/>
      <c r="Y310" s="32"/>
      <c r="Z310" s="32"/>
      <c r="AA310" s="32"/>
      <c r="AB310" s="32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27"/>
      <c r="R311" s="27"/>
      <c r="S311" s="27"/>
      <c r="T311" s="27"/>
      <c r="U311" s="27"/>
      <c r="V311" s="32"/>
      <c r="W311" s="32"/>
      <c r="X311" s="32"/>
      <c r="Y311" s="32"/>
      <c r="Z311" s="32"/>
      <c r="AA311" s="32"/>
      <c r="AB311" s="32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27"/>
      <c r="R312" s="27"/>
      <c r="S312" s="27"/>
      <c r="T312" s="27"/>
      <c r="U312" s="27"/>
      <c r="V312" s="32"/>
      <c r="W312" s="32"/>
      <c r="X312" s="32"/>
      <c r="Y312" s="32"/>
      <c r="Z312" s="32"/>
      <c r="AA312" s="32"/>
      <c r="AB312" s="32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46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27"/>
      <c r="R313" s="27"/>
      <c r="S313" s="27"/>
      <c r="T313" s="27"/>
      <c r="U313" s="27"/>
      <c r="V313" s="32"/>
      <c r="W313" s="32"/>
      <c r="X313" s="32"/>
      <c r="Y313" s="32"/>
      <c r="Z313" s="32"/>
      <c r="AA313" s="32"/>
      <c r="AB313" s="32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:46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27"/>
      <c r="R314" s="27"/>
      <c r="S314" s="27"/>
      <c r="T314" s="27"/>
      <c r="U314" s="27"/>
      <c r="V314" s="32"/>
      <c r="W314" s="32"/>
      <c r="X314" s="32"/>
      <c r="Y314" s="32"/>
      <c r="Z314" s="32"/>
      <c r="AA314" s="32"/>
      <c r="AB314" s="32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:46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27"/>
      <c r="R315" s="27"/>
      <c r="S315" s="27"/>
      <c r="T315" s="27"/>
      <c r="U315" s="27"/>
      <c r="V315" s="32"/>
      <c r="W315" s="32"/>
      <c r="X315" s="32"/>
      <c r="Y315" s="32"/>
      <c r="Z315" s="32"/>
      <c r="AA315" s="32"/>
      <c r="AB315" s="32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27"/>
      <c r="R316" s="27"/>
      <c r="S316" s="27"/>
      <c r="T316" s="27"/>
      <c r="U316" s="27"/>
      <c r="V316" s="32"/>
      <c r="W316" s="32"/>
      <c r="X316" s="32"/>
      <c r="Y316" s="32"/>
      <c r="Z316" s="32"/>
      <c r="AA316" s="32"/>
      <c r="AB316" s="32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27"/>
      <c r="R317" s="27"/>
      <c r="S317" s="27"/>
      <c r="T317" s="27"/>
      <c r="U317" s="27"/>
      <c r="V317" s="32"/>
      <c r="W317" s="32"/>
      <c r="X317" s="32"/>
      <c r="Y317" s="32"/>
      <c r="Z317" s="32"/>
      <c r="AA317" s="32"/>
      <c r="AB317" s="32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"/>
      <c r="R318" s="27"/>
      <c r="S318" s="27"/>
      <c r="T318" s="27"/>
      <c r="U318" s="27"/>
      <c r="V318" s="32"/>
      <c r="W318" s="32"/>
      <c r="X318" s="32"/>
      <c r="Y318" s="32"/>
      <c r="Z318" s="32"/>
      <c r="AA318" s="32"/>
      <c r="AB318" s="32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27"/>
      <c r="R319" s="27"/>
      <c r="S319" s="27"/>
      <c r="T319" s="27"/>
      <c r="U319" s="27"/>
      <c r="V319" s="32"/>
      <c r="W319" s="32"/>
      <c r="X319" s="32"/>
      <c r="Y319" s="32"/>
      <c r="Z319" s="32"/>
      <c r="AA319" s="32"/>
      <c r="AB319" s="32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27"/>
      <c r="R320" s="27"/>
      <c r="S320" s="27"/>
      <c r="T320" s="27"/>
      <c r="U320" s="27"/>
      <c r="V320" s="32"/>
      <c r="W320" s="32"/>
      <c r="X320" s="32"/>
      <c r="Y320" s="32"/>
      <c r="Z320" s="32"/>
      <c r="AA320" s="32"/>
      <c r="AB320" s="32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27"/>
      <c r="R321" s="27"/>
      <c r="S321" s="27"/>
      <c r="T321" s="27"/>
      <c r="U321" s="27"/>
      <c r="V321" s="32"/>
      <c r="W321" s="32"/>
      <c r="X321" s="32"/>
      <c r="Y321" s="32"/>
      <c r="Z321" s="32"/>
      <c r="AA321" s="32"/>
      <c r="AB321" s="32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27"/>
      <c r="R322" s="27"/>
      <c r="S322" s="27"/>
      <c r="T322" s="27"/>
      <c r="U322" s="27"/>
      <c r="V322" s="32"/>
      <c r="W322" s="32"/>
      <c r="X322" s="32"/>
      <c r="Y322" s="32"/>
      <c r="Z322" s="32"/>
      <c r="AA322" s="32"/>
      <c r="AB322" s="32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27"/>
      <c r="R323" s="27"/>
      <c r="S323" s="27"/>
      <c r="T323" s="27"/>
      <c r="U323" s="27"/>
      <c r="V323" s="32"/>
      <c r="W323" s="32"/>
      <c r="X323" s="32"/>
      <c r="Y323" s="32"/>
      <c r="Z323" s="32"/>
      <c r="AA323" s="32"/>
      <c r="AB323" s="32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7"/>
      <c r="R324" s="27"/>
      <c r="S324" s="27"/>
      <c r="T324" s="27"/>
      <c r="U324" s="27"/>
      <c r="V324" s="32"/>
      <c r="W324" s="32"/>
      <c r="X324" s="32"/>
      <c r="Y324" s="32"/>
      <c r="Z324" s="32"/>
      <c r="AA324" s="32"/>
      <c r="AB324" s="32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27"/>
      <c r="R325" s="27"/>
      <c r="S325" s="27"/>
      <c r="T325" s="27"/>
      <c r="U325" s="27"/>
      <c r="V325" s="32"/>
      <c r="W325" s="32"/>
      <c r="X325" s="32"/>
      <c r="Y325" s="32"/>
      <c r="Z325" s="32"/>
      <c r="AA325" s="32"/>
      <c r="AB325" s="32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46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27"/>
      <c r="R326" s="27"/>
      <c r="S326" s="27"/>
      <c r="T326" s="27"/>
      <c r="U326" s="27"/>
      <c r="V326" s="32"/>
      <c r="W326" s="32"/>
      <c r="X326" s="32"/>
      <c r="Y326" s="32"/>
      <c r="Z326" s="32"/>
      <c r="AA326" s="32"/>
      <c r="AB326" s="32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:46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27"/>
      <c r="R327" s="27"/>
      <c r="S327" s="27"/>
      <c r="T327" s="27"/>
      <c r="U327" s="27"/>
      <c r="V327" s="32"/>
      <c r="W327" s="32"/>
      <c r="X327" s="32"/>
      <c r="Y327" s="32"/>
      <c r="Z327" s="32"/>
      <c r="AA327" s="32"/>
      <c r="AB327" s="32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:46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27"/>
      <c r="R328" s="27"/>
      <c r="S328" s="27"/>
      <c r="T328" s="27"/>
      <c r="U328" s="27"/>
      <c r="V328" s="32"/>
      <c r="W328" s="32"/>
      <c r="X328" s="32"/>
      <c r="Y328" s="32"/>
      <c r="Z328" s="32"/>
      <c r="AA328" s="32"/>
      <c r="AB328" s="32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:46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27"/>
      <c r="R329" s="27"/>
      <c r="S329" s="27"/>
      <c r="T329" s="27"/>
      <c r="U329" s="27"/>
      <c r="V329" s="32"/>
      <c r="W329" s="32"/>
      <c r="X329" s="32"/>
      <c r="Y329" s="32"/>
      <c r="Z329" s="32"/>
      <c r="AA329" s="32"/>
      <c r="AB329" s="32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:46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27"/>
      <c r="R330" s="27"/>
      <c r="S330" s="27"/>
      <c r="T330" s="27"/>
      <c r="U330" s="27"/>
      <c r="V330" s="32"/>
      <c r="W330" s="32"/>
      <c r="X330" s="32"/>
      <c r="Y330" s="32"/>
      <c r="Z330" s="32"/>
      <c r="AA330" s="32"/>
      <c r="AB330" s="32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:46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27"/>
      <c r="R331" s="27"/>
      <c r="S331" s="27"/>
      <c r="T331" s="27"/>
      <c r="U331" s="27"/>
      <c r="V331" s="32"/>
      <c r="W331" s="32"/>
      <c r="X331" s="32"/>
      <c r="Y331" s="32"/>
      <c r="Z331" s="32"/>
      <c r="AA331" s="32"/>
      <c r="AB331" s="32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27"/>
      <c r="R332" s="27"/>
      <c r="S332" s="27"/>
      <c r="T332" s="27"/>
      <c r="U332" s="27"/>
      <c r="V332" s="32"/>
      <c r="W332" s="32"/>
      <c r="X332" s="32"/>
      <c r="Y332" s="32"/>
      <c r="Z332" s="32"/>
      <c r="AA332" s="32"/>
      <c r="AB332" s="32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:46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7"/>
      <c r="R333" s="27"/>
      <c r="S333" s="27"/>
      <c r="T333" s="27"/>
      <c r="U333" s="27"/>
      <c r="V333" s="32"/>
      <c r="W333" s="32"/>
      <c r="X333" s="32"/>
      <c r="Y333" s="32"/>
      <c r="Z333" s="32"/>
      <c r="AA333" s="32"/>
      <c r="AB333" s="32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7"/>
      <c r="R334" s="27"/>
      <c r="S334" s="27"/>
      <c r="T334" s="27"/>
      <c r="U334" s="27"/>
      <c r="V334" s="32"/>
      <c r="W334" s="32"/>
      <c r="X334" s="32"/>
      <c r="Y334" s="32"/>
      <c r="Z334" s="32"/>
      <c r="AA334" s="32"/>
      <c r="AB334" s="32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7"/>
      <c r="R335" s="27"/>
      <c r="S335" s="27"/>
      <c r="T335" s="27"/>
      <c r="U335" s="27"/>
      <c r="V335" s="32"/>
      <c r="W335" s="32"/>
      <c r="X335" s="32"/>
      <c r="Y335" s="32"/>
      <c r="Z335" s="32"/>
      <c r="AA335" s="32"/>
      <c r="AB335" s="32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46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7"/>
      <c r="R336" s="27"/>
      <c r="S336" s="27"/>
      <c r="T336" s="27"/>
      <c r="U336" s="27"/>
      <c r="V336" s="32"/>
      <c r="W336" s="32"/>
      <c r="X336" s="32"/>
      <c r="Y336" s="32"/>
      <c r="Z336" s="32"/>
      <c r="AA336" s="32"/>
      <c r="AB336" s="32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:46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7"/>
      <c r="R337" s="27"/>
      <c r="S337" s="27"/>
      <c r="T337" s="27"/>
      <c r="U337" s="27"/>
      <c r="V337" s="32"/>
      <c r="W337" s="32"/>
      <c r="X337" s="32"/>
      <c r="Y337" s="32"/>
      <c r="Z337" s="32"/>
      <c r="AA337" s="32"/>
      <c r="AB337" s="32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:46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7"/>
      <c r="R338" s="27"/>
      <c r="S338" s="27"/>
      <c r="T338" s="27"/>
      <c r="U338" s="27"/>
      <c r="V338" s="32"/>
      <c r="W338" s="32"/>
      <c r="X338" s="32"/>
      <c r="Y338" s="32"/>
      <c r="Z338" s="32"/>
      <c r="AA338" s="32"/>
      <c r="AB338" s="32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:46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7"/>
      <c r="R339" s="27"/>
      <c r="S339" s="27"/>
      <c r="T339" s="27"/>
      <c r="U339" s="27"/>
      <c r="V339" s="32"/>
      <c r="W339" s="32"/>
      <c r="X339" s="32"/>
      <c r="Y339" s="32"/>
      <c r="Z339" s="32"/>
      <c r="AA339" s="32"/>
      <c r="AB339" s="32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:46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7"/>
      <c r="R340" s="27"/>
      <c r="S340" s="27"/>
      <c r="T340" s="27"/>
      <c r="U340" s="27"/>
      <c r="V340" s="32"/>
      <c r="W340" s="32"/>
      <c r="X340" s="32"/>
      <c r="Y340" s="32"/>
      <c r="Z340" s="32"/>
      <c r="AA340" s="32"/>
      <c r="AB340" s="32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27"/>
      <c r="R341" s="27"/>
      <c r="S341" s="27"/>
      <c r="T341" s="27"/>
      <c r="U341" s="27"/>
      <c r="V341" s="32"/>
      <c r="W341" s="32"/>
      <c r="X341" s="32"/>
      <c r="Y341" s="32"/>
      <c r="Z341" s="32"/>
      <c r="AA341" s="32"/>
      <c r="AB341" s="32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27"/>
      <c r="R342" s="27"/>
      <c r="S342" s="27"/>
      <c r="T342" s="27"/>
      <c r="U342" s="27"/>
      <c r="V342" s="32"/>
      <c r="W342" s="32"/>
      <c r="X342" s="32"/>
      <c r="Y342" s="32"/>
      <c r="Z342" s="32"/>
      <c r="AA342" s="32"/>
      <c r="AB342" s="32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27"/>
      <c r="R343" s="27"/>
      <c r="S343" s="27"/>
      <c r="T343" s="27"/>
      <c r="U343" s="27"/>
      <c r="V343" s="32"/>
      <c r="W343" s="32"/>
      <c r="X343" s="32"/>
      <c r="Y343" s="32"/>
      <c r="Z343" s="32"/>
      <c r="AA343" s="32"/>
      <c r="AB343" s="32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27"/>
      <c r="R344" s="27"/>
      <c r="S344" s="27"/>
      <c r="T344" s="27"/>
      <c r="U344" s="27"/>
      <c r="V344" s="32"/>
      <c r="W344" s="32"/>
      <c r="X344" s="32"/>
      <c r="Y344" s="32"/>
      <c r="Z344" s="32"/>
      <c r="AA344" s="32"/>
      <c r="AB344" s="32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27"/>
      <c r="R345" s="27"/>
      <c r="S345" s="27"/>
      <c r="T345" s="27"/>
      <c r="U345" s="27"/>
      <c r="V345" s="32"/>
      <c r="W345" s="32"/>
      <c r="X345" s="32"/>
      <c r="Y345" s="32"/>
      <c r="Z345" s="32"/>
      <c r="AA345" s="32"/>
      <c r="AB345" s="32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:4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27"/>
      <c r="R346" s="27"/>
      <c r="S346" s="27"/>
      <c r="T346" s="27"/>
      <c r="U346" s="27"/>
      <c r="V346" s="32"/>
      <c r="W346" s="32"/>
      <c r="X346" s="32"/>
      <c r="Y346" s="32"/>
      <c r="Z346" s="32"/>
      <c r="AA346" s="32"/>
      <c r="AB346" s="32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:4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27"/>
      <c r="R347" s="27"/>
      <c r="S347" s="27"/>
      <c r="T347" s="27"/>
      <c r="U347" s="27"/>
      <c r="V347" s="32"/>
      <c r="W347" s="32"/>
      <c r="X347" s="32"/>
      <c r="Y347" s="32"/>
      <c r="Z347" s="32"/>
      <c r="AA347" s="32"/>
      <c r="AB347" s="32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:4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27"/>
      <c r="R348" s="27"/>
      <c r="S348" s="27"/>
      <c r="T348" s="27"/>
      <c r="U348" s="27"/>
      <c r="V348" s="32"/>
      <c r="W348" s="32"/>
      <c r="X348" s="32"/>
      <c r="Y348" s="32"/>
      <c r="Z348" s="32"/>
      <c r="AA348" s="32"/>
      <c r="AB348" s="32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27"/>
      <c r="R349" s="27"/>
      <c r="S349" s="27"/>
      <c r="T349" s="27"/>
      <c r="U349" s="27"/>
      <c r="V349" s="32"/>
      <c r="W349" s="32"/>
      <c r="X349" s="32"/>
      <c r="Y349" s="32"/>
      <c r="Z349" s="32"/>
      <c r="AA349" s="32"/>
      <c r="AB349" s="32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4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27"/>
      <c r="R350" s="27"/>
      <c r="S350" s="27"/>
      <c r="T350" s="27"/>
      <c r="U350" s="27"/>
      <c r="V350" s="32"/>
      <c r="W350" s="32"/>
      <c r="X350" s="32"/>
      <c r="Y350" s="32"/>
      <c r="Z350" s="32"/>
      <c r="AA350" s="32"/>
      <c r="AB350" s="32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:4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27"/>
      <c r="R351" s="27"/>
      <c r="S351" s="27"/>
      <c r="T351" s="27"/>
      <c r="U351" s="27"/>
      <c r="V351" s="32"/>
      <c r="W351" s="32"/>
      <c r="X351" s="32"/>
      <c r="Y351" s="32"/>
      <c r="Z351" s="32"/>
      <c r="AA351" s="32"/>
      <c r="AB351" s="32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:4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27"/>
      <c r="R352" s="27"/>
      <c r="S352" s="27"/>
      <c r="T352" s="27"/>
      <c r="U352" s="27"/>
      <c r="V352" s="32"/>
      <c r="W352" s="32"/>
      <c r="X352" s="32"/>
      <c r="Y352" s="32"/>
      <c r="Z352" s="32"/>
      <c r="AA352" s="32"/>
      <c r="AB352" s="32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:4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27"/>
      <c r="R353" s="27"/>
      <c r="S353" s="27"/>
      <c r="T353" s="27"/>
      <c r="U353" s="27"/>
      <c r="V353" s="32"/>
      <c r="W353" s="32"/>
      <c r="X353" s="32"/>
      <c r="Y353" s="32"/>
      <c r="Z353" s="32"/>
      <c r="AA353" s="32"/>
      <c r="AB353" s="32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27"/>
      <c r="R354" s="27"/>
      <c r="S354" s="27"/>
      <c r="T354" s="27"/>
      <c r="U354" s="27"/>
      <c r="V354" s="32"/>
      <c r="W354" s="32"/>
      <c r="X354" s="32"/>
      <c r="Y354" s="32"/>
      <c r="Z354" s="32"/>
      <c r="AA354" s="32"/>
      <c r="AB354" s="32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27"/>
      <c r="R355" s="27"/>
      <c r="S355" s="27"/>
      <c r="T355" s="27"/>
      <c r="U355" s="27"/>
      <c r="V355" s="32"/>
      <c r="W355" s="32"/>
      <c r="X355" s="32"/>
      <c r="Y355" s="32"/>
      <c r="Z355" s="32"/>
      <c r="AA355" s="32"/>
      <c r="AB355" s="32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27"/>
      <c r="R356" s="27"/>
      <c r="S356" s="27"/>
      <c r="T356" s="27"/>
      <c r="U356" s="27"/>
      <c r="V356" s="32"/>
      <c r="W356" s="32"/>
      <c r="X356" s="32"/>
      <c r="Y356" s="32"/>
      <c r="Z356" s="32"/>
      <c r="AA356" s="32"/>
      <c r="AB356" s="32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27"/>
      <c r="R357" s="27"/>
      <c r="S357" s="27"/>
      <c r="T357" s="27"/>
      <c r="U357" s="27"/>
      <c r="V357" s="32"/>
      <c r="W357" s="32"/>
      <c r="X357" s="32"/>
      <c r="Y357" s="32"/>
      <c r="Z357" s="32"/>
      <c r="AA357" s="32"/>
      <c r="AB357" s="32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27"/>
      <c r="R358" s="27"/>
      <c r="S358" s="27"/>
      <c r="T358" s="27"/>
      <c r="U358" s="27"/>
      <c r="V358" s="32"/>
      <c r="W358" s="32"/>
      <c r="X358" s="32"/>
      <c r="Y358" s="32"/>
      <c r="Z358" s="32"/>
      <c r="AA358" s="32"/>
      <c r="AB358" s="32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27"/>
      <c r="R359" s="27"/>
      <c r="S359" s="27"/>
      <c r="T359" s="27"/>
      <c r="U359" s="27"/>
      <c r="V359" s="32"/>
      <c r="W359" s="32"/>
      <c r="X359" s="32"/>
      <c r="Y359" s="32"/>
      <c r="Z359" s="32"/>
      <c r="AA359" s="32"/>
      <c r="AB359" s="32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27"/>
      <c r="R360" s="27"/>
      <c r="S360" s="27"/>
      <c r="T360" s="27"/>
      <c r="U360" s="27"/>
      <c r="V360" s="32"/>
      <c r="W360" s="32"/>
      <c r="X360" s="32"/>
      <c r="Y360" s="32"/>
      <c r="Z360" s="32"/>
      <c r="AA360" s="32"/>
      <c r="AB360" s="32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27"/>
      <c r="R361" s="27"/>
      <c r="S361" s="27"/>
      <c r="T361" s="27"/>
      <c r="U361" s="27"/>
      <c r="V361" s="32"/>
      <c r="W361" s="32"/>
      <c r="X361" s="32"/>
      <c r="Y361" s="32"/>
      <c r="Z361" s="32"/>
      <c r="AA361" s="32"/>
      <c r="AB361" s="32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27"/>
      <c r="R362" s="27"/>
      <c r="S362" s="27"/>
      <c r="T362" s="27"/>
      <c r="U362" s="27"/>
      <c r="V362" s="32"/>
      <c r="W362" s="32"/>
      <c r="X362" s="32"/>
      <c r="Y362" s="32"/>
      <c r="Z362" s="32"/>
      <c r="AA362" s="32"/>
      <c r="AB362" s="32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27"/>
      <c r="R363" s="27"/>
      <c r="S363" s="27"/>
      <c r="T363" s="27"/>
      <c r="U363" s="27"/>
      <c r="V363" s="32"/>
      <c r="W363" s="32"/>
      <c r="X363" s="32"/>
      <c r="Y363" s="32"/>
      <c r="Z363" s="32"/>
      <c r="AA363" s="32"/>
      <c r="AB363" s="32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"/>
      <c r="R364" s="27"/>
      <c r="S364" s="27"/>
      <c r="T364" s="27"/>
      <c r="U364" s="27"/>
      <c r="V364" s="32"/>
      <c r="W364" s="32"/>
      <c r="X364" s="32"/>
      <c r="Y364" s="32"/>
      <c r="Z364" s="32"/>
      <c r="AA364" s="32"/>
      <c r="AB364" s="32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4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27"/>
      <c r="R365" s="27"/>
      <c r="S365" s="27"/>
      <c r="T365" s="27"/>
      <c r="U365" s="27"/>
      <c r="V365" s="32"/>
      <c r="W365" s="32"/>
      <c r="X365" s="32"/>
      <c r="Y365" s="32"/>
      <c r="Z365" s="32"/>
      <c r="AA365" s="32"/>
      <c r="AB365" s="32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:4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27"/>
      <c r="R366" s="27"/>
      <c r="S366" s="27"/>
      <c r="T366" s="27"/>
      <c r="U366" s="27"/>
      <c r="V366" s="32"/>
      <c r="W366" s="32"/>
      <c r="X366" s="32"/>
      <c r="Y366" s="32"/>
      <c r="Z366" s="32"/>
      <c r="AA366" s="32"/>
      <c r="AB366" s="32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:4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27"/>
      <c r="R367" s="27"/>
      <c r="S367" s="27"/>
      <c r="T367" s="27"/>
      <c r="U367" s="27"/>
      <c r="V367" s="32"/>
      <c r="W367" s="32"/>
      <c r="X367" s="32"/>
      <c r="Y367" s="32"/>
      <c r="Z367" s="32"/>
      <c r="AA367" s="32"/>
      <c r="AB367" s="32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27"/>
      <c r="R368" s="27"/>
      <c r="S368" s="27"/>
      <c r="T368" s="27"/>
      <c r="U368" s="27"/>
      <c r="V368" s="32"/>
      <c r="W368" s="32"/>
      <c r="X368" s="32"/>
      <c r="Y368" s="32"/>
      <c r="Z368" s="32"/>
      <c r="AA368" s="32"/>
      <c r="AB368" s="32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27"/>
      <c r="R369" s="27"/>
      <c r="S369" s="27"/>
      <c r="T369" s="27"/>
      <c r="U369" s="27"/>
      <c r="V369" s="32"/>
      <c r="W369" s="32"/>
      <c r="X369" s="32"/>
      <c r="Y369" s="32"/>
      <c r="Z369" s="32"/>
      <c r="AA369" s="32"/>
      <c r="AB369" s="32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27"/>
      <c r="R370" s="27"/>
      <c r="S370" s="27"/>
      <c r="T370" s="27"/>
      <c r="U370" s="27"/>
      <c r="V370" s="32"/>
      <c r="W370" s="32"/>
      <c r="X370" s="32"/>
      <c r="Y370" s="32"/>
      <c r="Z370" s="32"/>
      <c r="AA370" s="32"/>
      <c r="AB370" s="32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27"/>
      <c r="R371" s="27"/>
      <c r="S371" s="27"/>
      <c r="T371" s="27"/>
      <c r="U371" s="27"/>
      <c r="V371" s="32"/>
      <c r="W371" s="32"/>
      <c r="X371" s="32"/>
      <c r="Y371" s="32"/>
      <c r="Z371" s="32"/>
      <c r="AA371" s="32"/>
      <c r="AB371" s="32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27"/>
      <c r="R372" s="27"/>
      <c r="S372" s="27"/>
      <c r="T372" s="27"/>
      <c r="U372" s="27"/>
      <c r="V372" s="32"/>
      <c r="W372" s="32"/>
      <c r="X372" s="32"/>
      <c r="Y372" s="32"/>
      <c r="Z372" s="32"/>
      <c r="AA372" s="32"/>
      <c r="AB372" s="32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27"/>
      <c r="R373" s="27"/>
      <c r="S373" s="27"/>
      <c r="T373" s="27"/>
      <c r="U373" s="27"/>
      <c r="V373" s="32"/>
      <c r="W373" s="32"/>
      <c r="X373" s="32"/>
      <c r="Y373" s="32"/>
      <c r="Z373" s="32"/>
      <c r="AA373" s="32"/>
      <c r="AB373" s="32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27"/>
      <c r="R374" s="27"/>
      <c r="S374" s="27"/>
      <c r="T374" s="27"/>
      <c r="U374" s="27"/>
      <c r="V374" s="32"/>
      <c r="W374" s="32"/>
      <c r="X374" s="32"/>
      <c r="Y374" s="32"/>
      <c r="Z374" s="32"/>
      <c r="AA374" s="32"/>
      <c r="AB374" s="32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27"/>
      <c r="R375" s="27"/>
      <c r="S375" s="27"/>
      <c r="T375" s="27"/>
      <c r="U375" s="27"/>
      <c r="V375" s="32"/>
      <c r="W375" s="32"/>
      <c r="X375" s="32"/>
      <c r="Y375" s="32"/>
      <c r="Z375" s="32"/>
      <c r="AA375" s="32"/>
      <c r="AB375" s="3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27"/>
      <c r="R376" s="27"/>
      <c r="S376" s="27"/>
      <c r="T376" s="27"/>
      <c r="U376" s="27"/>
      <c r="V376" s="32"/>
      <c r="W376" s="32"/>
      <c r="X376" s="32"/>
      <c r="Y376" s="32"/>
      <c r="Z376" s="32"/>
      <c r="AA376" s="32"/>
      <c r="AB376" s="32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27"/>
      <c r="R377" s="27"/>
      <c r="S377" s="27"/>
      <c r="T377" s="27"/>
      <c r="U377" s="27"/>
      <c r="V377" s="32"/>
      <c r="W377" s="32"/>
      <c r="X377" s="32"/>
      <c r="Y377" s="32"/>
      <c r="Z377" s="32"/>
      <c r="AA377" s="32"/>
      <c r="AB377" s="32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27"/>
      <c r="R378" s="27"/>
      <c r="S378" s="27"/>
      <c r="T378" s="27"/>
      <c r="U378" s="27"/>
      <c r="V378" s="32"/>
      <c r="W378" s="32"/>
      <c r="X378" s="32"/>
      <c r="Y378" s="32"/>
      <c r="Z378" s="32"/>
      <c r="AA378" s="32"/>
      <c r="AB378" s="3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27"/>
      <c r="R379" s="27"/>
      <c r="S379" s="27"/>
      <c r="T379" s="27"/>
      <c r="U379" s="27"/>
      <c r="V379" s="32"/>
      <c r="W379" s="32"/>
      <c r="X379" s="32"/>
      <c r="Y379" s="32"/>
      <c r="Z379" s="32"/>
      <c r="AA379" s="32"/>
      <c r="AB379" s="32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27"/>
      <c r="R380" s="27"/>
      <c r="S380" s="27"/>
      <c r="T380" s="27"/>
      <c r="U380" s="27"/>
      <c r="V380" s="32"/>
      <c r="W380" s="32"/>
      <c r="X380" s="32"/>
      <c r="Y380" s="32"/>
      <c r="Z380" s="32"/>
      <c r="AA380" s="32"/>
      <c r="AB380" s="32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1:4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27"/>
      <c r="R381" s="27"/>
      <c r="S381" s="27"/>
      <c r="T381" s="27"/>
      <c r="U381" s="27"/>
      <c r="V381" s="32"/>
      <c r="W381" s="32"/>
      <c r="X381" s="32"/>
      <c r="Y381" s="32"/>
      <c r="Z381" s="32"/>
      <c r="AA381" s="32"/>
      <c r="AB381" s="32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1:4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27"/>
      <c r="R382" s="27"/>
      <c r="S382" s="27"/>
      <c r="T382" s="27"/>
      <c r="U382" s="27"/>
      <c r="V382" s="32"/>
      <c r="W382" s="32"/>
      <c r="X382" s="32"/>
      <c r="Y382" s="32"/>
      <c r="Z382" s="32"/>
      <c r="AA382" s="32"/>
      <c r="AB382" s="32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1:4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27"/>
      <c r="R383" s="27"/>
      <c r="S383" s="27"/>
      <c r="T383" s="27"/>
      <c r="U383" s="27"/>
      <c r="V383" s="32"/>
      <c r="W383" s="32"/>
      <c r="X383" s="32"/>
      <c r="Y383" s="32"/>
      <c r="Z383" s="32"/>
      <c r="AA383" s="32"/>
      <c r="AB383" s="32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1:4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27"/>
      <c r="R384" s="27"/>
      <c r="S384" s="27"/>
      <c r="T384" s="27"/>
      <c r="U384" s="27"/>
      <c r="V384" s="32"/>
      <c r="W384" s="32"/>
      <c r="X384" s="32"/>
      <c r="Y384" s="32"/>
      <c r="Z384" s="32"/>
      <c r="AA384" s="32"/>
      <c r="AB384" s="32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1:4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27"/>
      <c r="R385" s="27"/>
      <c r="S385" s="27"/>
      <c r="T385" s="27"/>
      <c r="U385" s="27"/>
      <c r="V385" s="32"/>
      <c r="W385" s="32"/>
      <c r="X385" s="32"/>
      <c r="Y385" s="32"/>
      <c r="Z385" s="32"/>
      <c r="AA385" s="32"/>
      <c r="AB385" s="32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1:4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27"/>
      <c r="R386" s="27"/>
      <c r="S386" s="27"/>
      <c r="T386" s="27"/>
      <c r="U386" s="27"/>
      <c r="V386" s="32"/>
      <c r="W386" s="32"/>
      <c r="X386" s="32"/>
      <c r="Y386" s="32"/>
      <c r="Z386" s="32"/>
      <c r="AA386" s="32"/>
      <c r="AB386" s="32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1:4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27"/>
      <c r="R387" s="27"/>
      <c r="S387" s="27"/>
      <c r="T387" s="27"/>
      <c r="U387" s="27"/>
      <c r="V387" s="32"/>
      <c r="W387" s="32"/>
      <c r="X387" s="32"/>
      <c r="Y387" s="32"/>
      <c r="Z387" s="32"/>
      <c r="AA387" s="32"/>
      <c r="AB387" s="32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1:4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27"/>
      <c r="R388" s="27"/>
      <c r="S388" s="27"/>
      <c r="T388" s="27"/>
      <c r="U388" s="27"/>
      <c r="V388" s="32"/>
      <c r="W388" s="32"/>
      <c r="X388" s="32"/>
      <c r="Y388" s="32"/>
      <c r="Z388" s="32"/>
      <c r="AA388" s="32"/>
      <c r="AB388" s="32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1:4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27"/>
      <c r="R389" s="27"/>
      <c r="S389" s="27"/>
      <c r="T389" s="27"/>
      <c r="U389" s="27"/>
      <c r="V389" s="32"/>
      <c r="W389" s="32"/>
      <c r="X389" s="32"/>
      <c r="Y389" s="32"/>
      <c r="Z389" s="32"/>
      <c r="AA389" s="32"/>
      <c r="AB389" s="32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1:4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27"/>
      <c r="R390" s="27"/>
      <c r="S390" s="27"/>
      <c r="T390" s="27"/>
      <c r="U390" s="27"/>
      <c r="V390" s="32"/>
      <c r="W390" s="32"/>
      <c r="X390" s="32"/>
      <c r="Y390" s="32"/>
      <c r="Z390" s="32"/>
      <c r="AA390" s="32"/>
      <c r="AB390" s="32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1:4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27"/>
      <c r="R391" s="27"/>
      <c r="S391" s="27"/>
      <c r="T391" s="27"/>
      <c r="U391" s="27"/>
      <c r="V391" s="32"/>
      <c r="W391" s="32"/>
      <c r="X391" s="32"/>
      <c r="Y391" s="32"/>
      <c r="Z391" s="32"/>
      <c r="AA391" s="32"/>
      <c r="AB391" s="32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1:4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27"/>
      <c r="R392" s="27"/>
      <c r="S392" s="27"/>
      <c r="T392" s="27"/>
      <c r="U392" s="27"/>
      <c r="V392" s="32"/>
      <c r="W392" s="32"/>
      <c r="X392" s="32"/>
      <c r="Y392" s="32"/>
      <c r="Z392" s="32"/>
      <c r="AA392" s="32"/>
      <c r="AB392" s="32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1:4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27"/>
      <c r="R393" s="27"/>
      <c r="S393" s="27"/>
      <c r="T393" s="27"/>
      <c r="U393" s="27"/>
      <c r="V393" s="32"/>
      <c r="W393" s="32"/>
      <c r="X393" s="32"/>
      <c r="Y393" s="32"/>
      <c r="Z393" s="32"/>
      <c r="AA393" s="32"/>
      <c r="AB393" s="32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1:4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27"/>
      <c r="R394" s="27"/>
      <c r="S394" s="27"/>
      <c r="T394" s="27"/>
      <c r="U394" s="27"/>
      <c r="V394" s="32"/>
      <c r="W394" s="32"/>
      <c r="X394" s="32"/>
      <c r="Y394" s="32"/>
      <c r="Z394" s="32"/>
      <c r="AA394" s="32"/>
      <c r="AB394" s="32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1:4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27"/>
      <c r="R395" s="27"/>
      <c r="S395" s="27"/>
      <c r="T395" s="27"/>
      <c r="U395" s="27"/>
      <c r="V395" s="32"/>
      <c r="W395" s="32"/>
      <c r="X395" s="32"/>
      <c r="Y395" s="32"/>
      <c r="Z395" s="32"/>
      <c r="AA395" s="32"/>
      <c r="AB395" s="32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1:4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27"/>
      <c r="R396" s="27"/>
      <c r="S396" s="27"/>
      <c r="T396" s="27"/>
      <c r="U396" s="27"/>
      <c r="V396" s="32"/>
      <c r="W396" s="32"/>
      <c r="X396" s="32"/>
      <c r="Y396" s="32"/>
      <c r="Z396" s="32"/>
      <c r="AA396" s="32"/>
      <c r="AB396" s="32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1:4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27"/>
      <c r="R397" s="27"/>
      <c r="S397" s="27"/>
      <c r="T397" s="27"/>
      <c r="U397" s="27"/>
      <c r="V397" s="32"/>
      <c r="W397" s="32"/>
      <c r="X397" s="32"/>
      <c r="Y397" s="32"/>
      <c r="Z397" s="32"/>
      <c r="AA397" s="32"/>
      <c r="AB397" s="32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27"/>
      <c r="R398" s="27"/>
      <c r="S398" s="27"/>
      <c r="T398" s="27"/>
      <c r="U398" s="27"/>
      <c r="V398" s="32"/>
      <c r="W398" s="32"/>
      <c r="X398" s="32"/>
      <c r="Y398" s="32"/>
      <c r="Z398" s="32"/>
      <c r="AA398" s="32"/>
      <c r="AB398" s="32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1:4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27"/>
      <c r="R399" s="27"/>
      <c r="S399" s="27"/>
      <c r="T399" s="27"/>
      <c r="U399" s="27"/>
      <c r="V399" s="32"/>
      <c r="W399" s="32"/>
      <c r="X399" s="32"/>
      <c r="Y399" s="32"/>
      <c r="Z399" s="32"/>
      <c r="AA399" s="32"/>
      <c r="AB399" s="32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1:4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27"/>
      <c r="R400" s="27"/>
      <c r="S400" s="27"/>
      <c r="T400" s="27"/>
      <c r="U400" s="27"/>
      <c r="V400" s="32"/>
      <c r="W400" s="32"/>
      <c r="X400" s="32"/>
      <c r="Y400" s="32"/>
      <c r="Z400" s="32"/>
      <c r="AA400" s="32"/>
      <c r="AB400" s="32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1:4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27"/>
      <c r="R401" s="27"/>
      <c r="S401" s="27"/>
      <c r="T401" s="27"/>
      <c r="U401" s="27"/>
      <c r="V401" s="32"/>
      <c r="W401" s="32"/>
      <c r="X401" s="32"/>
      <c r="Y401" s="32"/>
      <c r="Z401" s="32"/>
      <c r="AA401" s="32"/>
      <c r="AB401" s="32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1:4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27"/>
      <c r="R402" s="27"/>
      <c r="S402" s="27"/>
      <c r="T402" s="27"/>
      <c r="U402" s="27"/>
      <c r="V402" s="32"/>
      <c r="W402" s="32"/>
      <c r="X402" s="32"/>
      <c r="Y402" s="32"/>
      <c r="Z402" s="32"/>
      <c r="AA402" s="32"/>
      <c r="AB402" s="32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1:4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27"/>
      <c r="R403" s="27"/>
      <c r="S403" s="27"/>
      <c r="T403" s="27"/>
      <c r="U403" s="27"/>
      <c r="V403" s="32"/>
      <c r="W403" s="32"/>
      <c r="X403" s="32"/>
      <c r="Y403" s="32"/>
      <c r="Z403" s="32"/>
      <c r="AA403" s="32"/>
      <c r="AB403" s="32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1:4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27"/>
      <c r="R404" s="27"/>
      <c r="S404" s="27"/>
      <c r="T404" s="27"/>
      <c r="U404" s="27"/>
      <c r="V404" s="32"/>
      <c r="W404" s="32"/>
      <c r="X404" s="32"/>
      <c r="Y404" s="32"/>
      <c r="Z404" s="32"/>
      <c r="AA404" s="32"/>
      <c r="AB404" s="32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1:4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27"/>
      <c r="R405" s="27"/>
      <c r="S405" s="27"/>
      <c r="T405" s="27"/>
      <c r="U405" s="27"/>
      <c r="V405" s="32"/>
      <c r="W405" s="32"/>
      <c r="X405" s="32"/>
      <c r="Y405" s="32"/>
      <c r="Z405" s="32"/>
      <c r="AA405" s="32"/>
      <c r="AB405" s="32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1:4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27"/>
      <c r="R406" s="27"/>
      <c r="S406" s="27"/>
      <c r="T406" s="27"/>
      <c r="U406" s="27"/>
      <c r="V406" s="32"/>
      <c r="W406" s="32"/>
      <c r="X406" s="32"/>
      <c r="Y406" s="32"/>
      <c r="Z406" s="32"/>
      <c r="AA406" s="32"/>
      <c r="AB406" s="32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1:4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27"/>
      <c r="R407" s="27"/>
      <c r="S407" s="27"/>
      <c r="T407" s="27"/>
      <c r="U407" s="27"/>
      <c r="V407" s="32"/>
      <c r="W407" s="32"/>
      <c r="X407" s="32"/>
      <c r="Y407" s="32"/>
      <c r="Z407" s="32"/>
      <c r="AA407" s="32"/>
      <c r="AB407" s="32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1:4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27"/>
      <c r="R408" s="27"/>
      <c r="S408" s="27"/>
      <c r="T408" s="27"/>
      <c r="U408" s="27"/>
      <c r="V408" s="32"/>
      <c r="W408" s="32"/>
      <c r="X408" s="32"/>
      <c r="Y408" s="32"/>
      <c r="Z408" s="32"/>
      <c r="AA408" s="32"/>
      <c r="AB408" s="32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1:4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27"/>
      <c r="R409" s="27"/>
      <c r="S409" s="27"/>
      <c r="T409" s="27"/>
      <c r="U409" s="27"/>
      <c r="V409" s="32"/>
      <c r="W409" s="32"/>
      <c r="X409" s="32"/>
      <c r="Y409" s="32"/>
      <c r="Z409" s="32"/>
      <c r="AA409" s="32"/>
      <c r="AB409" s="32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1:4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27"/>
      <c r="R410" s="27"/>
      <c r="S410" s="27"/>
      <c r="T410" s="27"/>
      <c r="U410" s="27"/>
      <c r="V410" s="32"/>
      <c r="W410" s="32"/>
      <c r="X410" s="32"/>
      <c r="Y410" s="32"/>
      <c r="Z410" s="32"/>
      <c r="AA410" s="32"/>
      <c r="AB410" s="32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1:4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27"/>
      <c r="R411" s="27"/>
      <c r="S411" s="27"/>
      <c r="T411" s="27"/>
      <c r="U411" s="27"/>
      <c r="V411" s="32"/>
      <c r="W411" s="32"/>
      <c r="X411" s="32"/>
      <c r="Y411" s="32"/>
      <c r="Z411" s="32"/>
      <c r="AA411" s="32"/>
      <c r="AB411" s="32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1:4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27"/>
      <c r="R412" s="27"/>
      <c r="S412" s="27"/>
      <c r="T412" s="27"/>
      <c r="U412" s="27"/>
      <c r="V412" s="32"/>
      <c r="W412" s="32"/>
      <c r="X412" s="32"/>
      <c r="Y412" s="32"/>
      <c r="Z412" s="32"/>
      <c r="AA412" s="32"/>
      <c r="AB412" s="32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1:4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27"/>
      <c r="R413" s="27"/>
      <c r="S413" s="27"/>
      <c r="T413" s="27"/>
      <c r="U413" s="27"/>
      <c r="V413" s="32"/>
      <c r="W413" s="32"/>
      <c r="X413" s="32"/>
      <c r="Y413" s="32"/>
      <c r="Z413" s="32"/>
      <c r="AA413" s="32"/>
      <c r="AB413" s="32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1:4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27"/>
      <c r="R414" s="27"/>
      <c r="S414" s="27"/>
      <c r="T414" s="27"/>
      <c r="U414" s="27"/>
      <c r="V414" s="32"/>
      <c r="W414" s="32"/>
      <c r="X414" s="32"/>
      <c r="Y414" s="32"/>
      <c r="Z414" s="32"/>
      <c r="AA414" s="32"/>
      <c r="AB414" s="32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1:4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27"/>
      <c r="R415" s="27"/>
      <c r="S415" s="27"/>
      <c r="T415" s="27"/>
      <c r="U415" s="27"/>
      <c r="V415" s="32"/>
      <c r="W415" s="32"/>
      <c r="X415" s="32"/>
      <c r="Y415" s="32"/>
      <c r="Z415" s="32"/>
      <c r="AA415" s="32"/>
      <c r="AB415" s="32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1:4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27"/>
      <c r="R416" s="27"/>
      <c r="S416" s="27"/>
      <c r="T416" s="27"/>
      <c r="U416" s="27"/>
      <c r="V416" s="32"/>
      <c r="W416" s="32"/>
      <c r="X416" s="32"/>
      <c r="Y416" s="32"/>
      <c r="Z416" s="32"/>
      <c r="AA416" s="32"/>
      <c r="AB416" s="32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1:4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27"/>
      <c r="R417" s="27"/>
      <c r="S417" s="27"/>
      <c r="T417" s="27"/>
      <c r="U417" s="27"/>
      <c r="V417" s="32"/>
      <c r="W417" s="32"/>
      <c r="X417" s="32"/>
      <c r="Y417" s="32"/>
      <c r="Z417" s="32"/>
      <c r="AA417" s="32"/>
      <c r="AB417" s="32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1:4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27"/>
      <c r="R418" s="27"/>
      <c r="S418" s="27"/>
      <c r="T418" s="27"/>
      <c r="U418" s="27"/>
      <c r="V418" s="32"/>
      <c r="W418" s="32"/>
      <c r="X418" s="32"/>
      <c r="Y418" s="32"/>
      <c r="Z418" s="32"/>
      <c r="AA418" s="32"/>
      <c r="AB418" s="32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1:4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27"/>
      <c r="R419" s="27"/>
      <c r="S419" s="27"/>
      <c r="T419" s="27"/>
      <c r="U419" s="27"/>
      <c r="V419" s="32"/>
      <c r="W419" s="32"/>
      <c r="X419" s="32"/>
      <c r="Y419" s="32"/>
      <c r="Z419" s="32"/>
      <c r="AA419" s="32"/>
      <c r="AB419" s="32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1:4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27"/>
      <c r="R420" s="27"/>
      <c r="S420" s="27"/>
      <c r="T420" s="27"/>
      <c r="U420" s="27"/>
      <c r="V420" s="32"/>
      <c r="W420" s="32"/>
      <c r="X420" s="32"/>
      <c r="Y420" s="32"/>
      <c r="Z420" s="32"/>
      <c r="AA420" s="32"/>
      <c r="AB420" s="32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1:4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27"/>
      <c r="R421" s="27"/>
      <c r="S421" s="27"/>
      <c r="T421" s="27"/>
      <c r="U421" s="27"/>
      <c r="V421" s="32"/>
      <c r="W421" s="32"/>
      <c r="X421" s="32"/>
      <c r="Y421" s="32"/>
      <c r="Z421" s="32"/>
      <c r="AA421" s="32"/>
      <c r="AB421" s="32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1:4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27"/>
      <c r="R422" s="27"/>
      <c r="S422" s="27"/>
      <c r="T422" s="27"/>
      <c r="U422" s="27"/>
      <c r="V422" s="32"/>
      <c r="W422" s="32"/>
      <c r="X422" s="32"/>
      <c r="Y422" s="32"/>
      <c r="Z422" s="32"/>
      <c r="AA422" s="32"/>
      <c r="AB422" s="32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1:4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27"/>
      <c r="R423" s="27"/>
      <c r="S423" s="27"/>
      <c r="T423" s="27"/>
      <c r="U423" s="27"/>
      <c r="V423" s="32"/>
      <c r="W423" s="32"/>
      <c r="X423" s="32"/>
      <c r="Y423" s="32"/>
      <c r="Z423" s="32"/>
      <c r="AA423" s="32"/>
      <c r="AB423" s="32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1:4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27"/>
      <c r="R424" s="27"/>
      <c r="S424" s="27"/>
      <c r="T424" s="27"/>
      <c r="U424" s="27"/>
      <c r="V424" s="32"/>
      <c r="W424" s="32"/>
      <c r="X424" s="32"/>
      <c r="Y424" s="32"/>
      <c r="Z424" s="32"/>
      <c r="AA424" s="32"/>
      <c r="AB424" s="32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1:4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27"/>
      <c r="R425" s="27"/>
      <c r="S425" s="27"/>
      <c r="T425" s="27"/>
      <c r="U425" s="27"/>
      <c r="V425" s="32"/>
      <c r="W425" s="32"/>
      <c r="X425" s="32"/>
      <c r="Y425" s="32"/>
      <c r="Z425" s="32"/>
      <c r="AA425" s="32"/>
      <c r="AB425" s="32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1:4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27"/>
      <c r="R426" s="27"/>
      <c r="S426" s="27"/>
      <c r="T426" s="27"/>
      <c r="U426" s="27"/>
      <c r="V426" s="32"/>
      <c r="W426" s="32"/>
      <c r="X426" s="32"/>
      <c r="Y426" s="32"/>
      <c r="Z426" s="32"/>
      <c r="AA426" s="32"/>
      <c r="AB426" s="32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1:4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27"/>
      <c r="R427" s="27"/>
      <c r="S427" s="27"/>
      <c r="T427" s="27"/>
      <c r="U427" s="27"/>
      <c r="V427" s="32"/>
      <c r="W427" s="32"/>
      <c r="X427" s="32"/>
      <c r="Y427" s="32"/>
      <c r="Z427" s="32"/>
      <c r="AA427" s="32"/>
      <c r="AB427" s="32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1:4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27"/>
      <c r="R428" s="27"/>
      <c r="S428" s="27"/>
      <c r="T428" s="27"/>
      <c r="U428" s="27"/>
      <c r="V428" s="32"/>
      <c r="W428" s="32"/>
      <c r="X428" s="32"/>
      <c r="Y428" s="32"/>
      <c r="Z428" s="32"/>
      <c r="AA428" s="32"/>
      <c r="AB428" s="32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1:4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27"/>
      <c r="R429" s="27"/>
      <c r="S429" s="27"/>
      <c r="T429" s="27"/>
      <c r="U429" s="27"/>
      <c r="V429" s="32"/>
      <c r="W429" s="32"/>
      <c r="X429" s="32"/>
      <c r="Y429" s="32"/>
      <c r="Z429" s="32"/>
      <c r="AA429" s="32"/>
      <c r="AB429" s="32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1:4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27"/>
      <c r="R430" s="27"/>
      <c r="S430" s="27"/>
      <c r="T430" s="27"/>
      <c r="U430" s="27"/>
      <c r="V430" s="32"/>
      <c r="W430" s="32"/>
      <c r="X430" s="32"/>
      <c r="Y430" s="32"/>
      <c r="Z430" s="32"/>
      <c r="AA430" s="32"/>
      <c r="AB430" s="32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1:4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27"/>
      <c r="R431" s="27"/>
      <c r="S431" s="27"/>
      <c r="T431" s="27"/>
      <c r="U431" s="27"/>
      <c r="V431" s="32"/>
      <c r="W431" s="32"/>
      <c r="X431" s="32"/>
      <c r="Y431" s="32"/>
      <c r="Z431" s="32"/>
      <c r="AA431" s="32"/>
      <c r="AB431" s="32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1:4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27"/>
      <c r="R432" s="27"/>
      <c r="S432" s="27"/>
      <c r="T432" s="27"/>
      <c r="U432" s="27"/>
      <c r="V432" s="32"/>
      <c r="W432" s="32"/>
      <c r="X432" s="32"/>
      <c r="Y432" s="32"/>
      <c r="Z432" s="32"/>
      <c r="AA432" s="32"/>
      <c r="AB432" s="32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1:4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27"/>
      <c r="R433" s="27"/>
      <c r="S433" s="27"/>
      <c r="T433" s="27"/>
      <c r="U433" s="27"/>
      <c r="V433" s="32"/>
      <c r="W433" s="32"/>
      <c r="X433" s="32"/>
      <c r="Y433" s="32"/>
      <c r="Z433" s="32"/>
      <c r="AA433" s="32"/>
      <c r="AB433" s="32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1:4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27"/>
      <c r="R434" s="27"/>
      <c r="S434" s="27"/>
      <c r="T434" s="27"/>
      <c r="U434" s="27"/>
      <c r="V434" s="32"/>
      <c r="W434" s="32"/>
      <c r="X434" s="32"/>
      <c r="Y434" s="32"/>
      <c r="Z434" s="32"/>
      <c r="AA434" s="32"/>
      <c r="AB434" s="32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1:4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27"/>
      <c r="R435" s="27"/>
      <c r="S435" s="27"/>
      <c r="T435" s="27"/>
      <c r="U435" s="27"/>
      <c r="V435" s="32"/>
      <c r="W435" s="32"/>
      <c r="X435" s="32"/>
      <c r="Y435" s="32"/>
      <c r="Z435" s="32"/>
      <c r="AA435" s="32"/>
      <c r="AB435" s="32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1:4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27"/>
      <c r="R436" s="27"/>
      <c r="S436" s="27"/>
      <c r="T436" s="27"/>
      <c r="U436" s="27"/>
      <c r="V436" s="32"/>
      <c r="W436" s="32"/>
      <c r="X436" s="32"/>
      <c r="Y436" s="32"/>
      <c r="Z436" s="32"/>
      <c r="AA436" s="32"/>
      <c r="AB436" s="32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1:4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27"/>
      <c r="R437" s="27"/>
      <c r="S437" s="27"/>
      <c r="T437" s="27"/>
      <c r="U437" s="27"/>
      <c r="V437" s="32"/>
      <c r="W437" s="32"/>
      <c r="X437" s="32"/>
      <c r="Y437" s="32"/>
      <c r="Z437" s="32"/>
      <c r="AA437" s="32"/>
      <c r="AB437" s="32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1:4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27"/>
      <c r="R438" s="27"/>
      <c r="S438" s="27"/>
      <c r="T438" s="27"/>
      <c r="U438" s="27"/>
      <c r="V438" s="32"/>
      <c r="W438" s="32"/>
      <c r="X438" s="32"/>
      <c r="Y438" s="32"/>
      <c r="Z438" s="32"/>
      <c r="AA438" s="32"/>
      <c r="AB438" s="32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1:4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27"/>
      <c r="R439" s="27"/>
      <c r="S439" s="27"/>
      <c r="T439" s="27"/>
      <c r="U439" s="27"/>
      <c r="V439" s="32"/>
      <c r="W439" s="32"/>
      <c r="X439" s="32"/>
      <c r="Y439" s="32"/>
      <c r="Z439" s="32"/>
      <c r="AA439" s="32"/>
      <c r="AB439" s="32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1:4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27"/>
      <c r="R440" s="27"/>
      <c r="S440" s="27"/>
      <c r="T440" s="27"/>
      <c r="U440" s="27"/>
      <c r="V440" s="32"/>
      <c r="W440" s="32"/>
      <c r="X440" s="32"/>
      <c r="Y440" s="32"/>
      <c r="Z440" s="32"/>
      <c r="AA440" s="32"/>
      <c r="AB440" s="32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1:4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27"/>
      <c r="R441" s="27"/>
      <c r="S441" s="27"/>
      <c r="T441" s="27"/>
      <c r="U441" s="27"/>
      <c r="V441" s="32"/>
      <c r="W441" s="32"/>
      <c r="X441" s="32"/>
      <c r="Y441" s="32"/>
      <c r="Z441" s="32"/>
      <c r="AA441" s="32"/>
      <c r="AB441" s="32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1:4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27"/>
      <c r="R442" s="27"/>
      <c r="S442" s="27"/>
      <c r="T442" s="27"/>
      <c r="U442" s="27"/>
      <c r="V442" s="32"/>
      <c r="W442" s="32"/>
      <c r="X442" s="32"/>
      <c r="Y442" s="32"/>
      <c r="Z442" s="32"/>
      <c r="AA442" s="32"/>
      <c r="AB442" s="32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1:4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27"/>
      <c r="R443" s="27"/>
      <c r="S443" s="27"/>
      <c r="T443" s="27"/>
      <c r="U443" s="27"/>
      <c r="V443" s="32"/>
      <c r="W443" s="32"/>
      <c r="X443" s="32"/>
      <c r="Y443" s="32"/>
      <c r="Z443" s="32"/>
      <c r="AA443" s="32"/>
      <c r="AB443" s="32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spans="1:4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27"/>
      <c r="R444" s="27"/>
      <c r="S444" s="27"/>
      <c r="T444" s="27"/>
      <c r="U444" s="27"/>
      <c r="V444" s="32"/>
      <c r="W444" s="32"/>
      <c r="X444" s="32"/>
      <c r="Y444" s="32"/>
      <c r="Z444" s="32"/>
      <c r="AA444" s="32"/>
      <c r="AB444" s="32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1:4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27"/>
      <c r="R445" s="27"/>
      <c r="S445" s="27"/>
      <c r="T445" s="27"/>
      <c r="U445" s="27"/>
      <c r="V445" s="32"/>
      <c r="W445" s="32"/>
      <c r="X445" s="32"/>
      <c r="Y445" s="32"/>
      <c r="Z445" s="32"/>
      <c r="AA445" s="32"/>
      <c r="AB445" s="32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spans="1:4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27"/>
      <c r="R446" s="27"/>
      <c r="S446" s="27"/>
      <c r="T446" s="27"/>
      <c r="U446" s="27"/>
      <c r="V446" s="32"/>
      <c r="W446" s="32"/>
      <c r="X446" s="32"/>
      <c r="Y446" s="32"/>
      <c r="Z446" s="32"/>
      <c r="AA446" s="32"/>
      <c r="AB446" s="32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spans="1:4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27"/>
      <c r="R447" s="27"/>
      <c r="S447" s="27"/>
      <c r="T447" s="27"/>
      <c r="U447" s="27"/>
      <c r="V447" s="32"/>
      <c r="W447" s="32"/>
      <c r="X447" s="32"/>
      <c r="Y447" s="32"/>
      <c r="Z447" s="32"/>
      <c r="AA447" s="32"/>
      <c r="AB447" s="32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spans="1:4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27"/>
      <c r="R448" s="27"/>
      <c r="S448" s="27"/>
      <c r="T448" s="27"/>
      <c r="U448" s="27"/>
      <c r="V448" s="32"/>
      <c r="W448" s="32"/>
      <c r="X448" s="32"/>
      <c r="Y448" s="32"/>
      <c r="Z448" s="32"/>
      <c r="AA448" s="32"/>
      <c r="AB448" s="32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spans="1:4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27"/>
      <c r="R449" s="27"/>
      <c r="S449" s="27"/>
      <c r="T449" s="27"/>
      <c r="U449" s="27"/>
      <c r="V449" s="32"/>
      <c r="W449" s="32"/>
      <c r="X449" s="32"/>
      <c r="Y449" s="32"/>
      <c r="Z449" s="32"/>
      <c r="AA449" s="32"/>
      <c r="AB449" s="32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spans="1:4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27"/>
      <c r="R450" s="27"/>
      <c r="S450" s="27"/>
      <c r="T450" s="27"/>
      <c r="U450" s="27"/>
      <c r="V450" s="32"/>
      <c r="W450" s="32"/>
      <c r="X450" s="32"/>
      <c r="Y450" s="32"/>
      <c r="Z450" s="32"/>
      <c r="AA450" s="32"/>
      <c r="AB450" s="32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spans="1:4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27"/>
      <c r="R451" s="27"/>
      <c r="S451" s="27"/>
      <c r="T451" s="27"/>
      <c r="U451" s="27"/>
      <c r="V451" s="32"/>
      <c r="W451" s="32"/>
      <c r="X451" s="32"/>
      <c r="Y451" s="32"/>
      <c r="Z451" s="32"/>
      <c r="AA451" s="32"/>
      <c r="AB451" s="32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spans="1:4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27"/>
      <c r="R452" s="27"/>
      <c r="S452" s="27"/>
      <c r="T452" s="27"/>
      <c r="U452" s="27"/>
      <c r="V452" s="32"/>
      <c r="W452" s="32"/>
      <c r="X452" s="32"/>
      <c r="Y452" s="32"/>
      <c r="Z452" s="32"/>
      <c r="AA452" s="32"/>
      <c r="AB452" s="32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 spans="1:4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27"/>
      <c r="R453" s="27"/>
      <c r="S453" s="27"/>
      <c r="T453" s="27"/>
      <c r="U453" s="27"/>
      <c r="V453" s="32"/>
      <c r="W453" s="32"/>
      <c r="X453" s="32"/>
      <c r="Y453" s="32"/>
      <c r="Z453" s="32"/>
      <c r="AA453" s="32"/>
      <c r="AB453" s="32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 spans="1:4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27"/>
      <c r="R454" s="27"/>
      <c r="S454" s="27"/>
      <c r="T454" s="27"/>
      <c r="U454" s="27"/>
      <c r="V454" s="32"/>
      <c r="W454" s="32"/>
      <c r="X454" s="32"/>
      <c r="Y454" s="32"/>
      <c r="Z454" s="32"/>
      <c r="AA454" s="32"/>
      <c r="AB454" s="32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spans="1:4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27"/>
      <c r="R455" s="27"/>
      <c r="S455" s="27"/>
      <c r="T455" s="27"/>
      <c r="U455" s="27"/>
      <c r="V455" s="32"/>
      <c r="W455" s="32"/>
      <c r="X455" s="32"/>
      <c r="Y455" s="32"/>
      <c r="Z455" s="32"/>
      <c r="AA455" s="32"/>
      <c r="AB455" s="32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spans="1:4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27"/>
      <c r="R456" s="27"/>
      <c r="S456" s="27"/>
      <c r="T456" s="27"/>
      <c r="U456" s="27"/>
      <c r="V456" s="32"/>
      <c r="W456" s="32"/>
      <c r="X456" s="32"/>
      <c r="Y456" s="32"/>
      <c r="Z456" s="32"/>
      <c r="AA456" s="32"/>
      <c r="AB456" s="32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spans="1:4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27"/>
      <c r="R457" s="27"/>
      <c r="S457" s="27"/>
      <c r="T457" s="27"/>
      <c r="U457" s="27"/>
      <c r="V457" s="32"/>
      <c r="W457" s="32"/>
      <c r="X457" s="32"/>
      <c r="Y457" s="32"/>
      <c r="Z457" s="32"/>
      <c r="AA457" s="32"/>
      <c r="AB457" s="32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spans="1:4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27"/>
      <c r="R458" s="27"/>
      <c r="S458" s="27"/>
      <c r="T458" s="27"/>
      <c r="U458" s="27"/>
      <c r="V458" s="32"/>
      <c r="W458" s="32"/>
      <c r="X458" s="32"/>
      <c r="Y458" s="32"/>
      <c r="Z458" s="32"/>
      <c r="AA458" s="32"/>
      <c r="AB458" s="32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spans="1:4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27"/>
      <c r="R459" s="27"/>
      <c r="S459" s="27"/>
      <c r="T459" s="27"/>
      <c r="U459" s="27"/>
      <c r="V459" s="32"/>
      <c r="W459" s="32"/>
      <c r="X459" s="32"/>
      <c r="Y459" s="32"/>
      <c r="Z459" s="32"/>
      <c r="AA459" s="32"/>
      <c r="AB459" s="32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spans="1:4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27"/>
      <c r="R460" s="27"/>
      <c r="S460" s="27"/>
      <c r="T460" s="27"/>
      <c r="U460" s="27"/>
      <c r="V460" s="32"/>
      <c r="W460" s="32"/>
      <c r="X460" s="32"/>
      <c r="Y460" s="32"/>
      <c r="Z460" s="32"/>
      <c r="AA460" s="32"/>
      <c r="AB460" s="32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spans="1:4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27"/>
      <c r="R461" s="27"/>
      <c r="S461" s="27"/>
      <c r="T461" s="27"/>
      <c r="U461" s="27"/>
      <c r="V461" s="32"/>
      <c r="W461" s="32"/>
      <c r="X461" s="32"/>
      <c r="Y461" s="32"/>
      <c r="Z461" s="32"/>
      <c r="AA461" s="32"/>
      <c r="AB461" s="32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spans="1:4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27"/>
      <c r="R462" s="27"/>
      <c r="S462" s="27"/>
      <c r="T462" s="27"/>
      <c r="U462" s="27"/>
      <c r="V462" s="32"/>
      <c r="W462" s="32"/>
      <c r="X462" s="32"/>
      <c r="Y462" s="32"/>
      <c r="Z462" s="32"/>
      <c r="AA462" s="32"/>
      <c r="AB462" s="32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spans="1:4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27"/>
      <c r="R463" s="27"/>
      <c r="S463" s="27"/>
      <c r="T463" s="27"/>
      <c r="U463" s="27"/>
      <c r="V463" s="32"/>
      <c r="W463" s="32"/>
      <c r="X463" s="32"/>
      <c r="Y463" s="32"/>
      <c r="Z463" s="32"/>
      <c r="AA463" s="32"/>
      <c r="AB463" s="32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spans="1:4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27"/>
      <c r="R464" s="27"/>
      <c r="S464" s="27"/>
      <c r="T464" s="27"/>
      <c r="U464" s="27"/>
      <c r="V464" s="32"/>
      <c r="W464" s="32"/>
      <c r="X464" s="32"/>
      <c r="Y464" s="32"/>
      <c r="Z464" s="32"/>
      <c r="AA464" s="32"/>
      <c r="AB464" s="32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spans="1:4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27"/>
      <c r="R465" s="27"/>
      <c r="S465" s="27"/>
      <c r="T465" s="27"/>
      <c r="U465" s="27"/>
      <c r="V465" s="32"/>
      <c r="W465" s="32"/>
      <c r="X465" s="32"/>
      <c r="Y465" s="32"/>
      <c r="Z465" s="32"/>
      <c r="AA465" s="32"/>
      <c r="AB465" s="32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spans="1:4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27"/>
      <c r="R466" s="27"/>
      <c r="S466" s="27"/>
      <c r="T466" s="27"/>
      <c r="U466" s="27"/>
      <c r="V466" s="32"/>
      <c r="W466" s="32"/>
      <c r="X466" s="32"/>
      <c r="Y466" s="32"/>
      <c r="Z466" s="32"/>
      <c r="AA466" s="32"/>
      <c r="AB466" s="32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spans="1:4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27"/>
      <c r="R467" s="27"/>
      <c r="S467" s="27"/>
      <c r="T467" s="27"/>
      <c r="U467" s="27"/>
      <c r="V467" s="32"/>
      <c r="W467" s="32"/>
      <c r="X467" s="32"/>
      <c r="Y467" s="32"/>
      <c r="Z467" s="32"/>
      <c r="AA467" s="32"/>
      <c r="AB467" s="32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spans="1:4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27"/>
      <c r="R468" s="27"/>
      <c r="S468" s="27"/>
      <c r="T468" s="27"/>
      <c r="U468" s="27"/>
      <c r="V468" s="32"/>
      <c r="W468" s="32"/>
      <c r="X468" s="32"/>
      <c r="Y468" s="32"/>
      <c r="Z468" s="32"/>
      <c r="AA468" s="32"/>
      <c r="AB468" s="32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spans="1:4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27"/>
      <c r="R469" s="27"/>
      <c r="S469" s="27"/>
      <c r="T469" s="27"/>
      <c r="U469" s="27"/>
      <c r="V469" s="32"/>
      <c r="W469" s="32"/>
      <c r="X469" s="32"/>
      <c r="Y469" s="32"/>
      <c r="Z469" s="32"/>
      <c r="AA469" s="32"/>
      <c r="AB469" s="32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spans="1:4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27"/>
      <c r="R470" s="27"/>
      <c r="S470" s="27"/>
      <c r="T470" s="27"/>
      <c r="U470" s="27"/>
      <c r="V470" s="32"/>
      <c r="W470" s="32"/>
      <c r="X470" s="32"/>
      <c r="Y470" s="32"/>
      <c r="Z470" s="32"/>
      <c r="AA470" s="32"/>
      <c r="AB470" s="32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 spans="1:4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27"/>
      <c r="R471" s="27"/>
      <c r="S471" s="27"/>
      <c r="T471" s="27"/>
      <c r="U471" s="27"/>
      <c r="V471" s="32"/>
      <c r="W471" s="32"/>
      <c r="X471" s="32"/>
      <c r="Y471" s="32"/>
      <c r="Z471" s="32"/>
      <c r="AA471" s="32"/>
      <c r="AB471" s="32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 spans="1:4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27"/>
      <c r="R472" s="27"/>
      <c r="S472" s="27"/>
      <c r="T472" s="27"/>
      <c r="U472" s="27"/>
      <c r="V472" s="32"/>
      <c r="W472" s="32"/>
      <c r="X472" s="32"/>
      <c r="Y472" s="32"/>
      <c r="Z472" s="32"/>
      <c r="AA472" s="32"/>
      <c r="AB472" s="32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spans="1:4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27"/>
      <c r="R473" s="27"/>
      <c r="S473" s="27"/>
      <c r="T473" s="27"/>
      <c r="U473" s="27"/>
      <c r="V473" s="32"/>
      <c r="W473" s="32"/>
      <c r="X473" s="32"/>
      <c r="Y473" s="32"/>
      <c r="Z473" s="32"/>
      <c r="AA473" s="32"/>
      <c r="AB473" s="32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spans="1:4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27"/>
      <c r="R474" s="27"/>
      <c r="S474" s="27"/>
      <c r="T474" s="27"/>
      <c r="U474" s="27"/>
      <c r="V474" s="32"/>
      <c r="W474" s="32"/>
      <c r="X474" s="32"/>
      <c r="Y474" s="32"/>
      <c r="Z474" s="32"/>
      <c r="AA474" s="32"/>
      <c r="AB474" s="32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spans="1:4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27"/>
      <c r="R475" s="27"/>
      <c r="S475" s="27"/>
      <c r="T475" s="27"/>
      <c r="U475" s="27"/>
      <c r="V475" s="32"/>
      <c r="W475" s="32"/>
      <c r="X475" s="32"/>
      <c r="Y475" s="32"/>
      <c r="Z475" s="32"/>
      <c r="AA475" s="32"/>
      <c r="AB475" s="32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spans="1:4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27"/>
      <c r="R476" s="27"/>
      <c r="S476" s="27"/>
      <c r="T476" s="27"/>
      <c r="U476" s="27"/>
      <c r="V476" s="32"/>
      <c r="W476" s="32"/>
      <c r="X476" s="32"/>
      <c r="Y476" s="32"/>
      <c r="Z476" s="32"/>
      <c r="AA476" s="32"/>
      <c r="AB476" s="32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spans="1:4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27"/>
      <c r="R477" s="27"/>
      <c r="S477" s="27"/>
      <c r="T477" s="27"/>
      <c r="U477" s="27"/>
      <c r="V477" s="32"/>
      <c r="W477" s="32"/>
      <c r="X477" s="32"/>
      <c r="Y477" s="32"/>
      <c r="Z477" s="32"/>
      <c r="AA477" s="32"/>
      <c r="AB477" s="32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spans="1:4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27"/>
      <c r="R478" s="27"/>
      <c r="S478" s="27"/>
      <c r="T478" s="27"/>
      <c r="U478" s="27"/>
      <c r="V478" s="32"/>
      <c r="W478" s="32"/>
      <c r="X478" s="32"/>
      <c r="Y478" s="32"/>
      <c r="Z478" s="32"/>
      <c r="AA478" s="32"/>
      <c r="AB478" s="32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spans="1:4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27"/>
      <c r="R479" s="27"/>
      <c r="S479" s="27"/>
      <c r="T479" s="27"/>
      <c r="U479" s="27"/>
      <c r="V479" s="32"/>
      <c r="W479" s="32"/>
      <c r="X479" s="32"/>
      <c r="Y479" s="32"/>
      <c r="Z479" s="32"/>
      <c r="AA479" s="32"/>
      <c r="AB479" s="32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spans="1:4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27"/>
      <c r="R480" s="27"/>
      <c r="S480" s="27"/>
      <c r="T480" s="27"/>
      <c r="U480" s="27"/>
      <c r="V480" s="32"/>
      <c r="W480" s="32"/>
      <c r="X480" s="32"/>
      <c r="Y480" s="32"/>
      <c r="Z480" s="32"/>
      <c r="AA480" s="32"/>
      <c r="AB480" s="32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spans="1:4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27"/>
      <c r="R481" s="27"/>
      <c r="S481" s="27"/>
      <c r="T481" s="27"/>
      <c r="U481" s="27"/>
      <c r="V481" s="32"/>
      <c r="W481" s="32"/>
      <c r="X481" s="32"/>
      <c r="Y481" s="32"/>
      <c r="Z481" s="32"/>
      <c r="AA481" s="32"/>
      <c r="AB481" s="32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spans="1:4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27"/>
      <c r="R482" s="27"/>
      <c r="S482" s="27"/>
      <c r="T482" s="27"/>
      <c r="U482" s="27"/>
      <c r="V482" s="32"/>
      <c r="W482" s="32"/>
      <c r="X482" s="32"/>
      <c r="Y482" s="32"/>
      <c r="Z482" s="32"/>
      <c r="AA482" s="32"/>
      <c r="AB482" s="32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spans="1:4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27"/>
      <c r="R483" s="27"/>
      <c r="S483" s="27"/>
      <c r="T483" s="27"/>
      <c r="U483" s="27"/>
      <c r="V483" s="32"/>
      <c r="W483" s="32"/>
      <c r="X483" s="32"/>
      <c r="Y483" s="32"/>
      <c r="Z483" s="32"/>
      <c r="AA483" s="32"/>
      <c r="AB483" s="32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spans="1:4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27"/>
      <c r="R484" s="27"/>
      <c r="S484" s="27"/>
      <c r="T484" s="27"/>
      <c r="U484" s="27"/>
      <c r="V484" s="32"/>
      <c r="W484" s="32"/>
      <c r="X484" s="32"/>
      <c r="Y484" s="32"/>
      <c r="Z484" s="32"/>
      <c r="AA484" s="32"/>
      <c r="AB484" s="32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spans="1:4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27"/>
      <c r="R485" s="27"/>
      <c r="S485" s="27"/>
      <c r="T485" s="27"/>
      <c r="U485" s="27"/>
      <c r="V485" s="32"/>
      <c r="W485" s="32"/>
      <c r="X485" s="32"/>
      <c r="Y485" s="32"/>
      <c r="Z485" s="32"/>
      <c r="AA485" s="32"/>
      <c r="AB485" s="32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spans="1:4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27"/>
      <c r="R486" s="27"/>
      <c r="S486" s="27"/>
      <c r="T486" s="27"/>
      <c r="U486" s="27"/>
      <c r="V486" s="32"/>
      <c r="W486" s="32"/>
      <c r="X486" s="32"/>
      <c r="Y486" s="32"/>
      <c r="Z486" s="32"/>
      <c r="AA486" s="32"/>
      <c r="AB486" s="32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spans="1:4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27"/>
      <c r="R487" s="27"/>
      <c r="S487" s="27"/>
      <c r="T487" s="27"/>
      <c r="U487" s="27"/>
      <c r="V487" s="32"/>
      <c r="W487" s="32"/>
      <c r="X487" s="32"/>
      <c r="Y487" s="32"/>
      <c r="Z487" s="32"/>
      <c r="AA487" s="32"/>
      <c r="AB487" s="32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spans="1:4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27"/>
      <c r="R488" s="27"/>
      <c r="S488" s="27"/>
      <c r="T488" s="27"/>
      <c r="U488" s="27"/>
      <c r="V488" s="32"/>
      <c r="W488" s="32"/>
      <c r="X488" s="32"/>
      <c r="Y488" s="32"/>
      <c r="Z488" s="32"/>
      <c r="AA488" s="32"/>
      <c r="AB488" s="32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spans="1:4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27"/>
      <c r="R489" s="27"/>
      <c r="S489" s="27"/>
      <c r="T489" s="27"/>
      <c r="U489" s="27"/>
      <c r="V489" s="32"/>
      <c r="W489" s="32"/>
      <c r="X489" s="32"/>
      <c r="Y489" s="32"/>
      <c r="Z489" s="32"/>
      <c r="AA489" s="32"/>
      <c r="AB489" s="32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spans="1:4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27"/>
      <c r="R490" s="27"/>
      <c r="S490" s="27"/>
      <c r="T490" s="27"/>
      <c r="U490" s="27"/>
      <c r="V490" s="32"/>
      <c r="W490" s="32"/>
      <c r="X490" s="32"/>
      <c r="Y490" s="32"/>
      <c r="Z490" s="32"/>
      <c r="AA490" s="32"/>
      <c r="AB490" s="32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spans="1:4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27"/>
      <c r="R491" s="27"/>
      <c r="S491" s="27"/>
      <c r="T491" s="27"/>
      <c r="U491" s="27"/>
      <c r="V491" s="32"/>
      <c r="W491" s="32"/>
      <c r="X491" s="32"/>
      <c r="Y491" s="32"/>
      <c r="Z491" s="32"/>
      <c r="AA491" s="32"/>
      <c r="AB491" s="32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spans="1:4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27"/>
      <c r="R492" s="27"/>
      <c r="S492" s="27"/>
      <c r="T492" s="27"/>
      <c r="U492" s="27"/>
      <c r="V492" s="32"/>
      <c r="W492" s="32"/>
      <c r="X492" s="32"/>
      <c r="Y492" s="32"/>
      <c r="Z492" s="32"/>
      <c r="AA492" s="32"/>
      <c r="AB492" s="32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spans="1:4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27"/>
      <c r="R493" s="27"/>
      <c r="S493" s="27"/>
      <c r="T493" s="27"/>
      <c r="U493" s="27"/>
      <c r="V493" s="32"/>
      <c r="W493" s="32"/>
      <c r="X493" s="32"/>
      <c r="Y493" s="32"/>
      <c r="Z493" s="32"/>
      <c r="AA493" s="32"/>
      <c r="AB493" s="32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spans="1:4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27"/>
      <c r="R494" s="27"/>
      <c r="S494" s="27"/>
      <c r="T494" s="27"/>
      <c r="U494" s="27"/>
      <c r="V494" s="32"/>
      <c r="W494" s="32"/>
      <c r="X494" s="32"/>
      <c r="Y494" s="32"/>
      <c r="Z494" s="32"/>
      <c r="AA494" s="32"/>
      <c r="AB494" s="32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spans="1:4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27"/>
      <c r="R495" s="27"/>
      <c r="S495" s="27"/>
      <c r="T495" s="27"/>
      <c r="U495" s="27"/>
      <c r="V495" s="32"/>
      <c r="W495" s="32"/>
      <c r="X495" s="32"/>
      <c r="Y495" s="32"/>
      <c r="Z495" s="32"/>
      <c r="AA495" s="32"/>
      <c r="AB495" s="32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spans="1:4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27"/>
      <c r="R496" s="27"/>
      <c r="S496" s="27"/>
      <c r="T496" s="27"/>
      <c r="U496" s="27"/>
      <c r="V496" s="32"/>
      <c r="W496" s="32"/>
      <c r="X496" s="32"/>
      <c r="Y496" s="32"/>
      <c r="Z496" s="32"/>
      <c r="AA496" s="32"/>
      <c r="AB496" s="32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spans="1:4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27"/>
      <c r="R497" s="27"/>
      <c r="S497" s="27"/>
      <c r="T497" s="27"/>
      <c r="U497" s="27"/>
      <c r="V497" s="32"/>
      <c r="W497" s="32"/>
      <c r="X497" s="32"/>
      <c r="Y497" s="32"/>
      <c r="Z497" s="32"/>
      <c r="AA497" s="32"/>
      <c r="AB497" s="32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spans="1:4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27"/>
      <c r="R498" s="27"/>
      <c r="S498" s="27"/>
      <c r="T498" s="27"/>
      <c r="U498" s="27"/>
      <c r="V498" s="32"/>
      <c r="W498" s="32"/>
      <c r="X498" s="32"/>
      <c r="Y498" s="32"/>
      <c r="Z498" s="32"/>
      <c r="AA498" s="32"/>
      <c r="AB498" s="32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spans="1:4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27"/>
      <c r="R499" s="27"/>
      <c r="S499" s="27"/>
      <c r="T499" s="27"/>
      <c r="U499" s="27"/>
      <c r="V499" s="32"/>
      <c r="W499" s="32"/>
      <c r="X499" s="32"/>
      <c r="Y499" s="32"/>
      <c r="Z499" s="32"/>
      <c r="AA499" s="32"/>
      <c r="AB499" s="32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spans="1:4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27"/>
      <c r="R500" s="27"/>
      <c r="S500" s="27"/>
      <c r="T500" s="27"/>
      <c r="U500" s="27"/>
      <c r="V500" s="32"/>
      <c r="W500" s="32"/>
      <c r="X500" s="32"/>
      <c r="Y500" s="32"/>
      <c r="Z500" s="32"/>
      <c r="AA500" s="32"/>
      <c r="AB500" s="32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spans="1:4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27"/>
      <c r="R501" s="27"/>
      <c r="S501" s="27"/>
      <c r="T501" s="27"/>
      <c r="U501" s="27"/>
      <c r="V501" s="32"/>
      <c r="W501" s="32"/>
      <c r="X501" s="32"/>
      <c r="Y501" s="32"/>
      <c r="Z501" s="32"/>
      <c r="AA501" s="32"/>
      <c r="AB501" s="32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spans="1:4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"/>
      <c r="R502" s="27"/>
      <c r="S502" s="27"/>
      <c r="T502" s="27"/>
      <c r="U502" s="27"/>
      <c r="V502" s="32"/>
      <c r="W502" s="32"/>
      <c r="X502" s="32"/>
      <c r="Y502" s="32"/>
      <c r="Z502" s="32"/>
      <c r="AA502" s="32"/>
      <c r="AB502" s="32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spans="1:4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27"/>
      <c r="R503" s="27"/>
      <c r="S503" s="27"/>
      <c r="T503" s="27"/>
      <c r="U503" s="27"/>
      <c r="V503" s="32"/>
      <c r="W503" s="32"/>
      <c r="X503" s="32"/>
      <c r="Y503" s="32"/>
      <c r="Z503" s="32"/>
      <c r="AA503" s="32"/>
      <c r="AB503" s="32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spans="1:46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27"/>
      <c r="R504" s="27"/>
      <c r="S504" s="27"/>
      <c r="T504" s="27"/>
      <c r="U504" s="27"/>
      <c r="V504" s="32"/>
      <c r="W504" s="32"/>
      <c r="X504" s="32"/>
      <c r="Y504" s="32"/>
      <c r="Z504" s="32"/>
      <c r="AA504" s="32"/>
      <c r="AB504" s="32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spans="1:46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27"/>
      <c r="R505" s="27"/>
      <c r="S505" s="27"/>
      <c r="T505" s="27"/>
      <c r="U505" s="27"/>
      <c r="V505" s="32"/>
      <c r="W505" s="32"/>
      <c r="X505" s="32"/>
      <c r="Y505" s="32"/>
      <c r="Z505" s="32"/>
      <c r="AA505" s="32"/>
      <c r="AB505" s="32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spans="1:46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27"/>
      <c r="R506" s="27"/>
      <c r="S506" s="27"/>
      <c r="T506" s="27"/>
      <c r="U506" s="27"/>
      <c r="V506" s="32"/>
      <c r="W506" s="32"/>
      <c r="X506" s="32"/>
      <c r="Y506" s="32"/>
      <c r="Z506" s="32"/>
      <c r="AA506" s="32"/>
      <c r="AB506" s="32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spans="1:46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27"/>
      <c r="R507" s="27"/>
      <c r="S507" s="27"/>
      <c r="T507" s="27"/>
      <c r="U507" s="27"/>
      <c r="V507" s="32"/>
      <c r="W507" s="32"/>
      <c r="X507" s="32"/>
      <c r="Y507" s="32"/>
      <c r="Z507" s="32"/>
      <c r="AA507" s="32"/>
      <c r="AB507" s="32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spans="1:46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27"/>
      <c r="R508" s="27"/>
      <c r="S508" s="27"/>
      <c r="T508" s="27"/>
      <c r="U508" s="27"/>
      <c r="V508" s="32"/>
      <c r="W508" s="32"/>
      <c r="X508" s="32"/>
      <c r="Y508" s="32"/>
      <c r="Z508" s="32"/>
      <c r="AA508" s="32"/>
      <c r="AB508" s="32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spans="1:46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27"/>
      <c r="R509" s="27"/>
      <c r="S509" s="27"/>
      <c r="T509" s="27"/>
      <c r="U509" s="27"/>
      <c r="V509" s="32"/>
      <c r="W509" s="32"/>
      <c r="X509" s="32"/>
      <c r="Y509" s="32"/>
      <c r="Z509" s="32"/>
      <c r="AA509" s="32"/>
      <c r="AB509" s="32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spans="1:46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27"/>
      <c r="R510" s="27"/>
      <c r="S510" s="27"/>
      <c r="T510" s="27"/>
      <c r="U510" s="27"/>
      <c r="V510" s="32"/>
      <c r="W510" s="32"/>
      <c r="X510" s="32"/>
      <c r="Y510" s="32"/>
      <c r="Z510" s="32"/>
      <c r="AA510" s="32"/>
      <c r="AB510" s="32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spans="1:46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27"/>
      <c r="R511" s="27"/>
      <c r="S511" s="27"/>
      <c r="T511" s="27"/>
      <c r="U511" s="27"/>
      <c r="V511" s="32"/>
      <c r="W511" s="32"/>
      <c r="X511" s="32"/>
      <c r="Y511" s="32"/>
      <c r="Z511" s="32"/>
      <c r="AA511" s="32"/>
      <c r="AB511" s="32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spans="1:46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27"/>
      <c r="R512" s="27"/>
      <c r="S512" s="27"/>
      <c r="T512" s="27"/>
      <c r="U512" s="27"/>
      <c r="V512" s="32"/>
      <c r="W512" s="32"/>
      <c r="X512" s="32"/>
      <c r="Y512" s="32"/>
      <c r="Z512" s="32"/>
      <c r="AA512" s="32"/>
      <c r="AB512" s="32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1:46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27"/>
      <c r="R513" s="27"/>
      <c r="S513" s="27"/>
      <c r="T513" s="27"/>
      <c r="U513" s="27"/>
      <c r="V513" s="32"/>
      <c r="W513" s="32"/>
      <c r="X513" s="32"/>
      <c r="Y513" s="32"/>
      <c r="Z513" s="32"/>
      <c r="AA513" s="32"/>
      <c r="AB513" s="32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spans="1:46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27"/>
      <c r="R514" s="27"/>
      <c r="S514" s="27"/>
      <c r="T514" s="27"/>
      <c r="U514" s="27"/>
      <c r="V514" s="32"/>
      <c r="W514" s="32"/>
      <c r="X514" s="32"/>
      <c r="Y514" s="32"/>
      <c r="Z514" s="32"/>
      <c r="AA514" s="32"/>
      <c r="AB514" s="32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spans="1:46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27"/>
      <c r="R515" s="27"/>
      <c r="S515" s="27"/>
      <c r="T515" s="27"/>
      <c r="U515" s="27"/>
      <c r="V515" s="32"/>
      <c r="W515" s="32"/>
      <c r="X515" s="32"/>
      <c r="Y515" s="32"/>
      <c r="Z515" s="32"/>
      <c r="AA515" s="32"/>
      <c r="AB515" s="32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spans="1:46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27"/>
      <c r="R516" s="27"/>
      <c r="S516" s="27"/>
      <c r="T516" s="27"/>
      <c r="U516" s="27"/>
      <c r="V516" s="32"/>
      <c r="W516" s="32"/>
      <c r="X516" s="32"/>
      <c r="Y516" s="32"/>
      <c r="Z516" s="32"/>
      <c r="AA516" s="32"/>
      <c r="AB516" s="32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spans="1:46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27"/>
      <c r="R517" s="27"/>
      <c r="S517" s="27"/>
      <c r="T517" s="27"/>
      <c r="U517" s="27"/>
      <c r="V517" s="32"/>
      <c r="W517" s="32"/>
      <c r="X517" s="32"/>
      <c r="Y517" s="32"/>
      <c r="Z517" s="32"/>
      <c r="AA517" s="32"/>
      <c r="AB517" s="32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spans="1:46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27"/>
      <c r="R518" s="27"/>
      <c r="S518" s="27"/>
      <c r="T518" s="27"/>
      <c r="U518" s="27"/>
      <c r="V518" s="32"/>
      <c r="W518" s="32"/>
      <c r="X518" s="32"/>
      <c r="Y518" s="32"/>
      <c r="Z518" s="32"/>
      <c r="AA518" s="32"/>
      <c r="AB518" s="32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spans="1:46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27"/>
      <c r="R519" s="27"/>
      <c r="S519" s="27"/>
      <c r="T519" s="27"/>
      <c r="U519" s="27"/>
      <c r="V519" s="32"/>
      <c r="W519" s="32"/>
      <c r="X519" s="32"/>
      <c r="Y519" s="32"/>
      <c r="Z519" s="32"/>
      <c r="AA519" s="32"/>
      <c r="AB519" s="32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spans="1:46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27"/>
      <c r="R520" s="27"/>
      <c r="S520" s="27"/>
      <c r="T520" s="27"/>
      <c r="U520" s="27"/>
      <c r="V520" s="32"/>
      <c r="W520" s="32"/>
      <c r="X520" s="32"/>
      <c r="Y520" s="32"/>
      <c r="Z520" s="32"/>
      <c r="AA520" s="32"/>
      <c r="AB520" s="32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spans="1:46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27"/>
      <c r="R521" s="27"/>
      <c r="S521" s="27"/>
      <c r="T521" s="27"/>
      <c r="U521" s="27"/>
      <c r="V521" s="32"/>
      <c r="W521" s="32"/>
      <c r="X521" s="32"/>
      <c r="Y521" s="32"/>
      <c r="Z521" s="32"/>
      <c r="AA521" s="32"/>
      <c r="AB521" s="32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spans="1:46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27"/>
      <c r="R522" s="27"/>
      <c r="S522" s="27"/>
      <c r="T522" s="27"/>
      <c r="U522" s="27"/>
      <c r="V522" s="32"/>
      <c r="W522" s="32"/>
      <c r="X522" s="32"/>
      <c r="Y522" s="32"/>
      <c r="Z522" s="32"/>
      <c r="AA522" s="32"/>
      <c r="AB522" s="32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spans="1:46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27"/>
      <c r="R523" s="27"/>
      <c r="S523" s="27"/>
      <c r="T523" s="27"/>
      <c r="U523" s="27"/>
      <c r="V523" s="32"/>
      <c r="W523" s="32"/>
      <c r="X523" s="32"/>
      <c r="Y523" s="32"/>
      <c r="Z523" s="32"/>
      <c r="AA523" s="32"/>
      <c r="AB523" s="32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spans="1:46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27"/>
      <c r="R524" s="27"/>
      <c r="S524" s="27"/>
      <c r="T524" s="27"/>
      <c r="U524" s="27"/>
      <c r="V524" s="32"/>
      <c r="W524" s="32"/>
      <c r="X524" s="32"/>
      <c r="Y524" s="32"/>
      <c r="Z524" s="32"/>
      <c r="AA524" s="32"/>
      <c r="AB524" s="32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spans="1:46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27"/>
      <c r="R525" s="27"/>
      <c r="S525" s="27"/>
      <c r="T525" s="27"/>
      <c r="U525" s="27"/>
      <c r="V525" s="32"/>
      <c r="W525" s="32"/>
      <c r="X525" s="32"/>
      <c r="Y525" s="32"/>
      <c r="Z525" s="32"/>
      <c r="AA525" s="32"/>
      <c r="AB525" s="32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spans="1:46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27"/>
      <c r="R526" s="27"/>
      <c r="S526" s="27"/>
      <c r="T526" s="27"/>
      <c r="U526" s="27"/>
      <c r="V526" s="32"/>
      <c r="W526" s="32"/>
      <c r="X526" s="32"/>
      <c r="Y526" s="32"/>
      <c r="Z526" s="32"/>
      <c r="AA526" s="32"/>
      <c r="AB526" s="32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spans="1:46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27"/>
      <c r="R527" s="27"/>
      <c r="S527" s="27"/>
      <c r="T527" s="27"/>
      <c r="U527" s="27"/>
      <c r="V527" s="32"/>
      <c r="W527" s="32"/>
      <c r="X527" s="32"/>
      <c r="Y527" s="32"/>
      <c r="Z527" s="32"/>
      <c r="AA527" s="32"/>
      <c r="AB527" s="32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spans="1:46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27"/>
      <c r="R528" s="27"/>
      <c r="S528" s="27"/>
      <c r="T528" s="27"/>
      <c r="U528" s="27"/>
      <c r="V528" s="32"/>
      <c r="W528" s="32"/>
      <c r="X528" s="32"/>
      <c r="Y528" s="32"/>
      <c r="Z528" s="32"/>
      <c r="AA528" s="32"/>
      <c r="AB528" s="32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spans="1:46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27"/>
      <c r="R529" s="27"/>
      <c r="S529" s="27"/>
      <c r="T529" s="27"/>
      <c r="U529" s="27"/>
      <c r="V529" s="32"/>
      <c r="W529" s="32"/>
      <c r="X529" s="32"/>
      <c r="Y529" s="32"/>
      <c r="Z529" s="32"/>
      <c r="AA529" s="32"/>
      <c r="AB529" s="32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1:46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27"/>
      <c r="R530" s="27"/>
      <c r="S530" s="27"/>
      <c r="T530" s="27"/>
      <c r="U530" s="27"/>
      <c r="V530" s="32"/>
      <c r="W530" s="32"/>
      <c r="X530" s="32"/>
      <c r="Y530" s="32"/>
      <c r="Z530" s="32"/>
      <c r="AA530" s="32"/>
      <c r="AB530" s="32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spans="1:46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27"/>
      <c r="R531" s="27"/>
      <c r="S531" s="27"/>
      <c r="T531" s="27"/>
      <c r="U531" s="27"/>
      <c r="V531" s="32"/>
      <c r="W531" s="32"/>
      <c r="X531" s="32"/>
      <c r="Y531" s="32"/>
      <c r="Z531" s="32"/>
      <c r="AA531" s="32"/>
      <c r="AB531" s="32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spans="1:46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27"/>
      <c r="R532" s="27"/>
      <c r="S532" s="27"/>
      <c r="T532" s="27"/>
      <c r="U532" s="27"/>
      <c r="V532" s="32"/>
      <c r="W532" s="32"/>
      <c r="X532" s="32"/>
      <c r="Y532" s="32"/>
      <c r="Z532" s="32"/>
      <c r="AA532" s="32"/>
      <c r="AB532" s="32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spans="1:46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27"/>
      <c r="R533" s="27"/>
      <c r="S533" s="27"/>
      <c r="T533" s="27"/>
      <c r="U533" s="27"/>
      <c r="V533" s="32"/>
      <c r="W533" s="32"/>
      <c r="X533" s="32"/>
      <c r="Y533" s="32"/>
      <c r="Z533" s="32"/>
      <c r="AA533" s="32"/>
      <c r="AB533" s="32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spans="1:46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27"/>
      <c r="R534" s="27"/>
      <c r="S534" s="27"/>
      <c r="T534" s="27"/>
      <c r="U534" s="27"/>
      <c r="V534" s="32"/>
      <c r="W534" s="32"/>
      <c r="X534" s="32"/>
      <c r="Y534" s="32"/>
      <c r="Z534" s="32"/>
      <c r="AA534" s="32"/>
      <c r="AB534" s="32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spans="1:46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27"/>
      <c r="R535" s="27"/>
      <c r="S535" s="27"/>
      <c r="T535" s="27"/>
      <c r="U535" s="27"/>
      <c r="V535" s="32"/>
      <c r="W535" s="32"/>
      <c r="X535" s="32"/>
      <c r="Y535" s="32"/>
      <c r="Z535" s="32"/>
      <c r="AA535" s="32"/>
      <c r="AB535" s="32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spans="1:46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27"/>
      <c r="R536" s="27"/>
      <c r="S536" s="27"/>
      <c r="T536" s="27"/>
      <c r="U536" s="27"/>
      <c r="V536" s="32"/>
      <c r="W536" s="32"/>
      <c r="X536" s="32"/>
      <c r="Y536" s="32"/>
      <c r="Z536" s="32"/>
      <c r="AA536" s="32"/>
      <c r="AB536" s="32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spans="1:46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27"/>
      <c r="R537" s="27"/>
      <c r="S537" s="27"/>
      <c r="T537" s="27"/>
      <c r="U537" s="27"/>
      <c r="V537" s="32"/>
      <c r="W537" s="32"/>
      <c r="X537" s="32"/>
      <c r="Y537" s="32"/>
      <c r="Z537" s="32"/>
      <c r="AA537" s="32"/>
      <c r="AB537" s="32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spans="1:46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27"/>
      <c r="R538" s="27"/>
      <c r="S538" s="27"/>
      <c r="T538" s="27"/>
      <c r="U538" s="27"/>
      <c r="V538" s="32"/>
      <c r="W538" s="32"/>
      <c r="X538" s="32"/>
      <c r="Y538" s="32"/>
      <c r="Z538" s="32"/>
      <c r="AA538" s="32"/>
      <c r="AB538" s="32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spans="1:46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27"/>
      <c r="R539" s="27"/>
      <c r="S539" s="27"/>
      <c r="T539" s="27"/>
      <c r="U539" s="27"/>
      <c r="V539" s="32"/>
      <c r="W539" s="32"/>
      <c r="X539" s="32"/>
      <c r="Y539" s="32"/>
      <c r="Z539" s="32"/>
      <c r="AA539" s="32"/>
      <c r="AB539" s="32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spans="1:46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27"/>
      <c r="R540" s="27"/>
      <c r="S540" s="27"/>
      <c r="T540" s="27"/>
      <c r="U540" s="27"/>
      <c r="V540" s="32"/>
      <c r="W540" s="32"/>
      <c r="X540" s="32"/>
      <c r="Y540" s="32"/>
      <c r="Z540" s="32"/>
      <c r="AA540" s="32"/>
      <c r="AB540" s="32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spans="1:46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27"/>
      <c r="R541" s="27"/>
      <c r="S541" s="27"/>
      <c r="T541" s="27"/>
      <c r="U541" s="27"/>
      <c r="V541" s="32"/>
      <c r="W541" s="32"/>
      <c r="X541" s="32"/>
      <c r="Y541" s="32"/>
      <c r="Z541" s="32"/>
      <c r="AA541" s="32"/>
      <c r="AB541" s="32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spans="1:46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27"/>
      <c r="R542" s="27"/>
      <c r="S542" s="27"/>
      <c r="T542" s="27"/>
      <c r="U542" s="27"/>
      <c r="V542" s="32"/>
      <c r="W542" s="32"/>
      <c r="X542" s="32"/>
      <c r="Y542" s="32"/>
      <c r="Z542" s="32"/>
      <c r="AA542" s="32"/>
      <c r="AB542" s="32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spans="1:46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27"/>
      <c r="R543" s="27"/>
      <c r="S543" s="27"/>
      <c r="T543" s="27"/>
      <c r="U543" s="27"/>
      <c r="V543" s="32"/>
      <c r="W543" s="32"/>
      <c r="X543" s="32"/>
      <c r="Y543" s="32"/>
      <c r="Z543" s="32"/>
      <c r="AA543" s="32"/>
      <c r="AB543" s="32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spans="1:46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27"/>
      <c r="R544" s="27"/>
      <c r="S544" s="27"/>
      <c r="T544" s="27"/>
      <c r="U544" s="27"/>
      <c r="V544" s="32"/>
      <c r="W544" s="32"/>
      <c r="X544" s="32"/>
      <c r="Y544" s="32"/>
      <c r="Z544" s="32"/>
      <c r="AA544" s="32"/>
      <c r="AB544" s="32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spans="1:46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27"/>
      <c r="R545" s="27"/>
      <c r="S545" s="27"/>
      <c r="T545" s="27"/>
      <c r="U545" s="27"/>
      <c r="V545" s="32"/>
      <c r="W545" s="32"/>
      <c r="X545" s="32"/>
      <c r="Y545" s="32"/>
      <c r="Z545" s="32"/>
      <c r="AA545" s="32"/>
      <c r="AB545" s="32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spans="1:46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27"/>
      <c r="R546" s="27"/>
      <c r="S546" s="27"/>
      <c r="T546" s="27"/>
      <c r="U546" s="27"/>
      <c r="V546" s="32"/>
      <c r="W546" s="32"/>
      <c r="X546" s="32"/>
      <c r="Y546" s="32"/>
      <c r="Z546" s="32"/>
      <c r="AA546" s="32"/>
      <c r="AB546" s="32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spans="1:46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27"/>
      <c r="R547" s="27"/>
      <c r="S547" s="27"/>
      <c r="T547" s="27"/>
      <c r="U547" s="27"/>
      <c r="V547" s="32"/>
      <c r="W547" s="32"/>
      <c r="X547" s="32"/>
      <c r="Y547" s="32"/>
      <c r="Z547" s="32"/>
      <c r="AA547" s="32"/>
      <c r="AB547" s="32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spans="1:46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27"/>
      <c r="R548" s="27"/>
      <c r="S548" s="27"/>
      <c r="T548" s="27"/>
      <c r="U548" s="27"/>
      <c r="V548" s="32"/>
      <c r="W548" s="32"/>
      <c r="X548" s="32"/>
      <c r="Y548" s="32"/>
      <c r="Z548" s="32"/>
      <c r="AA548" s="32"/>
      <c r="AB548" s="32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spans="1:46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27"/>
      <c r="R549" s="27"/>
      <c r="S549" s="27"/>
      <c r="T549" s="27"/>
      <c r="U549" s="27"/>
      <c r="V549" s="32"/>
      <c r="W549" s="32"/>
      <c r="X549" s="32"/>
      <c r="Y549" s="32"/>
      <c r="Z549" s="32"/>
      <c r="AA549" s="32"/>
      <c r="AB549" s="32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spans="1:46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27"/>
      <c r="R550" s="27"/>
      <c r="S550" s="27"/>
      <c r="T550" s="27"/>
      <c r="U550" s="27"/>
      <c r="V550" s="32"/>
      <c r="W550" s="32"/>
      <c r="X550" s="32"/>
      <c r="Y550" s="32"/>
      <c r="Z550" s="32"/>
      <c r="AA550" s="32"/>
      <c r="AB550" s="32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spans="1:46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27"/>
      <c r="R551" s="27"/>
      <c r="S551" s="27"/>
      <c r="T551" s="27"/>
      <c r="U551" s="27"/>
      <c r="V551" s="32"/>
      <c r="W551" s="32"/>
      <c r="X551" s="32"/>
      <c r="Y551" s="32"/>
      <c r="Z551" s="32"/>
      <c r="AA551" s="32"/>
      <c r="AB551" s="32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spans="1:46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27"/>
      <c r="R552" s="27"/>
      <c r="S552" s="27"/>
      <c r="T552" s="27"/>
      <c r="U552" s="27"/>
      <c r="V552" s="32"/>
      <c r="W552" s="32"/>
      <c r="X552" s="32"/>
      <c r="Y552" s="32"/>
      <c r="Z552" s="32"/>
      <c r="AA552" s="32"/>
      <c r="AB552" s="32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spans="1:46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27"/>
      <c r="R553" s="27"/>
      <c r="S553" s="27"/>
      <c r="T553" s="27"/>
      <c r="U553" s="27"/>
      <c r="V553" s="32"/>
      <c r="W553" s="32"/>
      <c r="X553" s="32"/>
      <c r="Y553" s="32"/>
      <c r="Z553" s="32"/>
      <c r="AA553" s="32"/>
      <c r="AB553" s="32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spans="1:46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27"/>
      <c r="R554" s="27"/>
      <c r="S554" s="27"/>
      <c r="T554" s="27"/>
      <c r="U554" s="27"/>
      <c r="V554" s="32"/>
      <c r="W554" s="32"/>
      <c r="X554" s="32"/>
      <c r="Y554" s="32"/>
      <c r="Z554" s="32"/>
      <c r="AA554" s="32"/>
      <c r="AB554" s="32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spans="1:46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27"/>
      <c r="R555" s="27"/>
      <c r="S555" s="27"/>
      <c r="T555" s="27"/>
      <c r="U555" s="27"/>
      <c r="V555" s="32"/>
      <c r="W555" s="32"/>
      <c r="X555" s="32"/>
      <c r="Y555" s="32"/>
      <c r="Z555" s="32"/>
      <c r="AA555" s="32"/>
      <c r="AB555" s="32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spans="1:46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27"/>
      <c r="R556" s="27"/>
      <c r="S556" s="27"/>
      <c r="T556" s="27"/>
      <c r="U556" s="27"/>
      <c r="V556" s="32"/>
      <c r="W556" s="32"/>
      <c r="X556" s="32"/>
      <c r="Y556" s="32"/>
      <c r="Z556" s="32"/>
      <c r="AA556" s="32"/>
      <c r="AB556" s="32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1:46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27"/>
      <c r="R557" s="27"/>
      <c r="S557" s="27"/>
      <c r="T557" s="27"/>
      <c r="U557" s="27"/>
      <c r="V557" s="32"/>
      <c r="W557" s="32"/>
      <c r="X557" s="32"/>
      <c r="Y557" s="32"/>
      <c r="Z557" s="32"/>
      <c r="AA557" s="32"/>
      <c r="AB557" s="32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1:46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27"/>
      <c r="R558" s="27"/>
      <c r="S558" s="27"/>
      <c r="T558" s="27"/>
      <c r="U558" s="27"/>
      <c r="V558" s="32"/>
      <c r="W558" s="32"/>
      <c r="X558" s="32"/>
      <c r="Y558" s="32"/>
      <c r="Z558" s="32"/>
      <c r="AA558" s="32"/>
      <c r="AB558" s="32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1:46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27"/>
      <c r="R559" s="27"/>
      <c r="S559" s="27"/>
      <c r="T559" s="27"/>
      <c r="U559" s="27"/>
      <c r="V559" s="32"/>
      <c r="W559" s="32"/>
      <c r="X559" s="32"/>
      <c r="Y559" s="32"/>
      <c r="Z559" s="32"/>
      <c r="AA559" s="32"/>
      <c r="AB559" s="32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1:46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27"/>
      <c r="R560" s="27"/>
      <c r="S560" s="27"/>
      <c r="T560" s="27"/>
      <c r="U560" s="27"/>
      <c r="V560" s="32"/>
      <c r="W560" s="32"/>
      <c r="X560" s="32"/>
      <c r="Y560" s="32"/>
      <c r="Z560" s="32"/>
      <c r="AA560" s="32"/>
      <c r="AB560" s="32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1:46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27"/>
      <c r="R561" s="27"/>
      <c r="S561" s="27"/>
      <c r="T561" s="27"/>
      <c r="U561" s="27"/>
      <c r="V561" s="32"/>
      <c r="W561" s="32"/>
      <c r="X561" s="32"/>
      <c r="Y561" s="32"/>
      <c r="Z561" s="32"/>
      <c r="AA561" s="32"/>
      <c r="AB561" s="32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1:46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27"/>
      <c r="R562" s="27"/>
      <c r="S562" s="27"/>
      <c r="T562" s="27"/>
      <c r="U562" s="27"/>
      <c r="V562" s="32"/>
      <c r="W562" s="32"/>
      <c r="X562" s="32"/>
      <c r="Y562" s="32"/>
      <c r="Z562" s="32"/>
      <c r="AA562" s="32"/>
      <c r="AB562" s="32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1:46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27"/>
      <c r="R563" s="27"/>
      <c r="S563" s="27"/>
      <c r="T563" s="27"/>
      <c r="U563" s="27"/>
      <c r="V563" s="32"/>
      <c r="W563" s="32"/>
      <c r="X563" s="32"/>
      <c r="Y563" s="32"/>
      <c r="Z563" s="32"/>
      <c r="AA563" s="32"/>
      <c r="AB563" s="32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 spans="1:46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27"/>
      <c r="R564" s="27"/>
      <c r="S564" s="27"/>
      <c r="T564" s="27"/>
      <c r="U564" s="27"/>
      <c r="V564" s="32"/>
      <c r="W564" s="32"/>
      <c r="X564" s="32"/>
      <c r="Y564" s="32"/>
      <c r="Z564" s="32"/>
      <c r="AA564" s="32"/>
      <c r="AB564" s="32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 spans="1:46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27"/>
      <c r="R565" s="27"/>
      <c r="S565" s="27"/>
      <c r="T565" s="27"/>
      <c r="U565" s="27"/>
      <c r="V565" s="32"/>
      <c r="W565" s="32"/>
      <c r="X565" s="32"/>
      <c r="Y565" s="32"/>
      <c r="Z565" s="32"/>
      <c r="AA565" s="32"/>
      <c r="AB565" s="32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spans="1:46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27"/>
      <c r="R566" s="27"/>
      <c r="S566" s="27"/>
      <c r="T566" s="27"/>
      <c r="U566" s="27"/>
      <c r="V566" s="32"/>
      <c r="W566" s="32"/>
      <c r="X566" s="32"/>
      <c r="Y566" s="32"/>
      <c r="Z566" s="32"/>
      <c r="AA566" s="32"/>
      <c r="AB566" s="32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spans="1:46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27"/>
      <c r="R567" s="27"/>
      <c r="S567" s="27"/>
      <c r="T567" s="27"/>
      <c r="U567" s="27"/>
      <c r="V567" s="32"/>
      <c r="W567" s="32"/>
      <c r="X567" s="32"/>
      <c r="Y567" s="32"/>
      <c r="Z567" s="32"/>
      <c r="AA567" s="32"/>
      <c r="AB567" s="32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 spans="1:46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27"/>
      <c r="R568" s="27"/>
      <c r="S568" s="27"/>
      <c r="T568" s="27"/>
      <c r="U568" s="27"/>
      <c r="V568" s="32"/>
      <c r="W568" s="32"/>
      <c r="X568" s="32"/>
      <c r="Y568" s="32"/>
      <c r="Z568" s="32"/>
      <c r="AA568" s="32"/>
      <c r="AB568" s="32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 spans="1:46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27"/>
      <c r="R569" s="27"/>
      <c r="S569" s="27"/>
      <c r="T569" s="27"/>
      <c r="U569" s="27"/>
      <c r="V569" s="32"/>
      <c r="W569" s="32"/>
      <c r="X569" s="32"/>
      <c r="Y569" s="32"/>
      <c r="Z569" s="32"/>
      <c r="AA569" s="32"/>
      <c r="AB569" s="32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 spans="1:46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27"/>
      <c r="R570" s="27"/>
      <c r="S570" s="27"/>
      <c r="T570" s="27"/>
      <c r="U570" s="27"/>
      <c r="V570" s="32"/>
      <c r="W570" s="32"/>
      <c r="X570" s="32"/>
      <c r="Y570" s="32"/>
      <c r="Z570" s="32"/>
      <c r="AA570" s="32"/>
      <c r="AB570" s="32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 spans="1:46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27"/>
      <c r="R571" s="27"/>
      <c r="S571" s="27"/>
      <c r="T571" s="27"/>
      <c r="U571" s="27"/>
      <c r="V571" s="32"/>
      <c r="W571" s="32"/>
      <c r="X571" s="32"/>
      <c r="Y571" s="32"/>
      <c r="Z571" s="32"/>
      <c r="AA571" s="32"/>
      <c r="AB571" s="32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 spans="1:46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27"/>
      <c r="R572" s="27"/>
      <c r="S572" s="27"/>
      <c r="T572" s="27"/>
      <c r="U572" s="27"/>
      <c r="V572" s="32"/>
      <c r="W572" s="32"/>
      <c r="X572" s="32"/>
      <c r="Y572" s="32"/>
      <c r="Z572" s="32"/>
      <c r="AA572" s="32"/>
      <c r="AB572" s="32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 spans="1:46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27"/>
      <c r="R573" s="27"/>
      <c r="S573" s="27"/>
      <c r="T573" s="27"/>
      <c r="U573" s="27"/>
      <c r="V573" s="32"/>
      <c r="W573" s="32"/>
      <c r="X573" s="32"/>
      <c r="Y573" s="32"/>
      <c r="Z573" s="32"/>
      <c r="AA573" s="32"/>
      <c r="AB573" s="32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 spans="1:46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27"/>
      <c r="R574" s="27"/>
      <c r="S574" s="27"/>
      <c r="T574" s="27"/>
      <c r="U574" s="27"/>
      <c r="V574" s="32"/>
      <c r="W574" s="32"/>
      <c r="X574" s="32"/>
      <c r="Y574" s="32"/>
      <c r="Z574" s="32"/>
      <c r="AA574" s="32"/>
      <c r="AB574" s="32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 spans="1:46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27"/>
      <c r="R575" s="27"/>
      <c r="S575" s="27"/>
      <c r="T575" s="27"/>
      <c r="U575" s="27"/>
      <c r="V575" s="32"/>
      <c r="W575" s="32"/>
      <c r="X575" s="32"/>
      <c r="Y575" s="32"/>
      <c r="Z575" s="32"/>
      <c r="AA575" s="32"/>
      <c r="AB575" s="32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 spans="1:46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27"/>
      <c r="R576" s="27"/>
      <c r="S576" s="27"/>
      <c r="T576" s="27"/>
      <c r="U576" s="27"/>
      <c r="V576" s="32"/>
      <c r="W576" s="32"/>
      <c r="X576" s="32"/>
      <c r="Y576" s="32"/>
      <c r="Z576" s="32"/>
      <c r="AA576" s="32"/>
      <c r="AB576" s="32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  <row r="577" spans="1:46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27"/>
      <c r="R577" s="27"/>
      <c r="S577" s="27"/>
      <c r="T577" s="27"/>
      <c r="U577" s="27"/>
      <c r="V577" s="32"/>
      <c r="W577" s="32"/>
      <c r="X577" s="32"/>
      <c r="Y577" s="32"/>
      <c r="Z577" s="32"/>
      <c r="AA577" s="32"/>
      <c r="AB577" s="32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</row>
    <row r="578" spans="1:46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27"/>
      <c r="R578" s="27"/>
      <c r="S578" s="27"/>
      <c r="T578" s="27"/>
      <c r="U578" s="27"/>
      <c r="V578" s="32"/>
      <c r="W578" s="32"/>
      <c r="X578" s="32"/>
      <c r="Y578" s="32"/>
      <c r="Z578" s="32"/>
      <c r="AA578" s="32"/>
      <c r="AB578" s="32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</row>
    <row r="579" spans="1:46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27"/>
      <c r="R579" s="27"/>
      <c r="S579" s="27"/>
      <c r="T579" s="27"/>
      <c r="U579" s="27"/>
      <c r="V579" s="32"/>
      <c r="W579" s="32"/>
      <c r="X579" s="32"/>
      <c r="Y579" s="32"/>
      <c r="Z579" s="32"/>
      <c r="AA579" s="32"/>
      <c r="AB579" s="32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</row>
    <row r="580" spans="1:46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27"/>
      <c r="R580" s="27"/>
      <c r="S580" s="27"/>
      <c r="T580" s="27"/>
      <c r="U580" s="27"/>
      <c r="V580" s="32"/>
      <c r="W580" s="32"/>
      <c r="X580" s="32"/>
      <c r="Y580" s="32"/>
      <c r="Z580" s="32"/>
      <c r="AA580" s="32"/>
      <c r="AB580" s="32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</row>
    <row r="581" spans="1:46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27"/>
      <c r="R581" s="27"/>
      <c r="S581" s="27"/>
      <c r="T581" s="27"/>
      <c r="U581" s="27"/>
      <c r="V581" s="32"/>
      <c r="W581" s="32"/>
      <c r="X581" s="32"/>
      <c r="Y581" s="32"/>
      <c r="Z581" s="32"/>
      <c r="AA581" s="32"/>
      <c r="AB581" s="32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</row>
    <row r="582" spans="1:46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27"/>
      <c r="R582" s="27"/>
      <c r="S582" s="27"/>
      <c r="T582" s="27"/>
      <c r="U582" s="27"/>
      <c r="V582" s="32"/>
      <c r="W582" s="32"/>
      <c r="X582" s="32"/>
      <c r="Y582" s="32"/>
      <c r="Z582" s="32"/>
      <c r="AA582" s="32"/>
      <c r="AB582" s="32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</row>
    <row r="583" spans="1:46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27"/>
      <c r="R583" s="27"/>
      <c r="S583" s="27"/>
      <c r="T583" s="27"/>
      <c r="U583" s="27"/>
      <c r="V583" s="32"/>
      <c r="W583" s="32"/>
      <c r="X583" s="32"/>
      <c r="Y583" s="32"/>
      <c r="Z583" s="32"/>
      <c r="AA583" s="32"/>
      <c r="AB583" s="32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</row>
    <row r="584" spans="1:46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27"/>
      <c r="R584" s="27"/>
      <c r="S584" s="27"/>
      <c r="T584" s="27"/>
      <c r="U584" s="27"/>
      <c r="V584" s="32"/>
      <c r="W584" s="32"/>
      <c r="X584" s="32"/>
      <c r="Y584" s="32"/>
      <c r="Z584" s="32"/>
      <c r="AA584" s="32"/>
      <c r="AB584" s="32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</row>
    <row r="585" spans="1:46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27"/>
      <c r="R585" s="27"/>
      <c r="S585" s="27"/>
      <c r="T585" s="27"/>
      <c r="U585" s="27"/>
      <c r="V585" s="32"/>
      <c r="W585" s="32"/>
      <c r="X585" s="32"/>
      <c r="Y585" s="32"/>
      <c r="Z585" s="32"/>
      <c r="AA585" s="32"/>
      <c r="AB585" s="32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</row>
    <row r="586" spans="1:46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27"/>
      <c r="R586" s="27"/>
      <c r="S586" s="27"/>
      <c r="T586" s="27"/>
      <c r="U586" s="27"/>
      <c r="V586" s="32"/>
      <c r="W586" s="32"/>
      <c r="X586" s="32"/>
      <c r="Y586" s="32"/>
      <c r="Z586" s="32"/>
      <c r="AA586" s="32"/>
      <c r="AB586" s="32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</row>
    <row r="587" spans="1:46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27"/>
      <c r="R587" s="27"/>
      <c r="S587" s="27"/>
      <c r="T587" s="27"/>
      <c r="U587" s="27"/>
      <c r="V587" s="32"/>
      <c r="W587" s="32"/>
      <c r="X587" s="32"/>
      <c r="Y587" s="32"/>
      <c r="Z587" s="32"/>
      <c r="AA587" s="32"/>
      <c r="AB587" s="32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</row>
    <row r="588" spans="1:46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27"/>
      <c r="R588" s="27"/>
      <c r="S588" s="27"/>
      <c r="T588" s="27"/>
      <c r="U588" s="27"/>
      <c r="V588" s="32"/>
      <c r="W588" s="32"/>
      <c r="X588" s="32"/>
      <c r="Y588" s="32"/>
      <c r="Z588" s="32"/>
      <c r="AA588" s="32"/>
      <c r="AB588" s="32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 spans="1:46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27"/>
      <c r="R589" s="27"/>
      <c r="S589" s="27"/>
      <c r="T589" s="27"/>
      <c r="U589" s="27"/>
      <c r="V589" s="32"/>
      <c r="W589" s="32"/>
      <c r="X589" s="32"/>
      <c r="Y589" s="32"/>
      <c r="Z589" s="32"/>
      <c r="AA589" s="32"/>
      <c r="AB589" s="32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 spans="1:46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27"/>
      <c r="R590" s="27"/>
      <c r="S590" s="27"/>
      <c r="T590" s="27"/>
      <c r="U590" s="27"/>
      <c r="V590" s="32"/>
      <c r="W590" s="32"/>
      <c r="X590" s="32"/>
      <c r="Y590" s="32"/>
      <c r="Z590" s="32"/>
      <c r="AA590" s="32"/>
      <c r="AB590" s="32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 spans="1:46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27"/>
      <c r="R591" s="27"/>
      <c r="S591" s="27"/>
      <c r="T591" s="27"/>
      <c r="U591" s="27"/>
      <c r="V591" s="32"/>
      <c r="W591" s="32"/>
      <c r="X591" s="32"/>
      <c r="Y591" s="32"/>
      <c r="Z591" s="32"/>
      <c r="AA591" s="32"/>
      <c r="AB591" s="32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spans="1:46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27"/>
      <c r="R592" s="27"/>
      <c r="S592" s="27"/>
      <c r="T592" s="27"/>
      <c r="U592" s="27"/>
      <c r="V592" s="32"/>
      <c r="W592" s="32"/>
      <c r="X592" s="32"/>
      <c r="Y592" s="32"/>
      <c r="Z592" s="32"/>
      <c r="AA592" s="32"/>
      <c r="AB592" s="32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</row>
    <row r="593" spans="1:46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27"/>
      <c r="R593" s="27"/>
      <c r="S593" s="27"/>
      <c r="T593" s="27"/>
      <c r="U593" s="27"/>
      <c r="V593" s="32"/>
      <c r="W593" s="32"/>
      <c r="X593" s="32"/>
      <c r="Y593" s="32"/>
      <c r="Z593" s="32"/>
      <c r="AA593" s="32"/>
      <c r="AB593" s="32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</row>
    <row r="594" spans="1:46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27"/>
      <c r="R594" s="27"/>
      <c r="S594" s="27"/>
      <c r="T594" s="27"/>
      <c r="U594" s="27"/>
      <c r="V594" s="32"/>
      <c r="W594" s="32"/>
      <c r="X594" s="32"/>
      <c r="Y594" s="32"/>
      <c r="Z594" s="32"/>
      <c r="AA594" s="32"/>
      <c r="AB594" s="32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 spans="1:46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27"/>
      <c r="R595" s="27"/>
      <c r="S595" s="27"/>
      <c r="T595" s="27"/>
      <c r="U595" s="27"/>
      <c r="V595" s="32"/>
      <c r="W595" s="32"/>
      <c r="X595" s="32"/>
      <c r="Y595" s="32"/>
      <c r="Z595" s="32"/>
      <c r="AA595" s="32"/>
      <c r="AB595" s="32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 spans="1:46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27"/>
      <c r="R596" s="27"/>
      <c r="S596" s="27"/>
      <c r="T596" s="27"/>
      <c r="U596" s="27"/>
      <c r="V596" s="32"/>
      <c r="W596" s="32"/>
      <c r="X596" s="32"/>
      <c r="Y596" s="32"/>
      <c r="Z596" s="32"/>
      <c r="AA596" s="32"/>
      <c r="AB596" s="32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 spans="1:46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27"/>
      <c r="R597" s="27"/>
      <c r="S597" s="27"/>
      <c r="T597" s="27"/>
      <c r="U597" s="27"/>
      <c r="V597" s="32"/>
      <c r="W597" s="32"/>
      <c r="X597" s="32"/>
      <c r="Y597" s="32"/>
      <c r="Z597" s="32"/>
      <c r="AA597" s="32"/>
      <c r="AB597" s="32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</row>
    <row r="598" spans="1:46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27"/>
      <c r="R598" s="27"/>
      <c r="S598" s="27"/>
      <c r="T598" s="27"/>
      <c r="U598" s="27"/>
      <c r="V598" s="32"/>
      <c r="W598" s="32"/>
      <c r="X598" s="32"/>
      <c r="Y598" s="32"/>
      <c r="Z598" s="32"/>
      <c r="AA598" s="32"/>
      <c r="AB598" s="32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 spans="1:46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27"/>
      <c r="R599" s="27"/>
      <c r="S599" s="27"/>
      <c r="T599" s="27"/>
      <c r="U599" s="27"/>
      <c r="V599" s="32"/>
      <c r="W599" s="32"/>
      <c r="X599" s="32"/>
      <c r="Y599" s="32"/>
      <c r="Z599" s="32"/>
      <c r="AA599" s="32"/>
      <c r="AB599" s="32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</row>
    <row r="600" spans="1:46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27"/>
      <c r="R600" s="27"/>
      <c r="S600" s="27"/>
      <c r="T600" s="27"/>
      <c r="U600" s="27"/>
      <c r="V600" s="32"/>
      <c r="W600" s="32"/>
      <c r="X600" s="32"/>
      <c r="Y600" s="32"/>
      <c r="Z600" s="32"/>
      <c r="AA600" s="32"/>
      <c r="AB600" s="32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</row>
    <row r="601" spans="1:46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27"/>
      <c r="R601" s="27"/>
      <c r="S601" s="27"/>
      <c r="T601" s="27"/>
      <c r="U601" s="27"/>
      <c r="V601" s="32"/>
      <c r="W601" s="32"/>
      <c r="X601" s="32"/>
      <c r="Y601" s="32"/>
      <c r="Z601" s="32"/>
      <c r="AA601" s="32"/>
      <c r="AB601" s="32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</row>
    <row r="602" spans="1:46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27"/>
      <c r="R602" s="27"/>
      <c r="S602" s="27"/>
      <c r="T602" s="27"/>
      <c r="U602" s="27"/>
      <c r="V602" s="32"/>
      <c r="W602" s="32"/>
      <c r="X602" s="32"/>
      <c r="Y602" s="32"/>
      <c r="Z602" s="32"/>
      <c r="AA602" s="32"/>
      <c r="AB602" s="32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</row>
    <row r="603" spans="1:46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27"/>
      <c r="R603" s="27"/>
      <c r="S603" s="27"/>
      <c r="T603" s="27"/>
      <c r="U603" s="27"/>
      <c r="V603" s="32"/>
      <c r="W603" s="32"/>
      <c r="X603" s="32"/>
      <c r="Y603" s="32"/>
      <c r="Z603" s="32"/>
      <c r="AA603" s="32"/>
      <c r="AB603" s="32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</row>
    <row r="604" spans="1:46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27"/>
      <c r="R604" s="27"/>
      <c r="S604" s="27"/>
      <c r="T604" s="27"/>
      <c r="U604" s="27"/>
      <c r="V604" s="32"/>
      <c r="W604" s="32"/>
      <c r="X604" s="32"/>
      <c r="Y604" s="32"/>
      <c r="Z604" s="32"/>
      <c r="AA604" s="32"/>
      <c r="AB604" s="32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</row>
    <row r="605" spans="1:46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27"/>
      <c r="R605" s="27"/>
      <c r="S605" s="27"/>
      <c r="T605" s="27"/>
      <c r="U605" s="27"/>
      <c r="V605" s="32"/>
      <c r="W605" s="32"/>
      <c r="X605" s="32"/>
      <c r="Y605" s="32"/>
      <c r="Z605" s="32"/>
      <c r="AA605" s="32"/>
      <c r="AB605" s="32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</row>
    <row r="606" spans="1:46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27"/>
      <c r="R606" s="27"/>
      <c r="S606" s="27"/>
      <c r="T606" s="27"/>
      <c r="U606" s="27"/>
      <c r="V606" s="32"/>
      <c r="W606" s="32"/>
      <c r="X606" s="32"/>
      <c r="Y606" s="32"/>
      <c r="Z606" s="32"/>
      <c r="AA606" s="32"/>
      <c r="AB606" s="32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</row>
    <row r="607" spans="1:46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27"/>
      <c r="R607" s="27"/>
      <c r="S607" s="27"/>
      <c r="T607" s="27"/>
      <c r="U607" s="27"/>
      <c r="V607" s="32"/>
      <c r="W607" s="32"/>
      <c r="X607" s="32"/>
      <c r="Y607" s="32"/>
      <c r="Z607" s="32"/>
      <c r="AA607" s="32"/>
      <c r="AB607" s="32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</row>
    <row r="608" spans="1:46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27"/>
      <c r="R608" s="27"/>
      <c r="S608" s="27"/>
      <c r="T608" s="27"/>
      <c r="U608" s="27"/>
      <c r="V608" s="32"/>
      <c r="W608" s="32"/>
      <c r="X608" s="32"/>
      <c r="Y608" s="32"/>
      <c r="Z608" s="32"/>
      <c r="AA608" s="32"/>
      <c r="AB608" s="32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</row>
    <row r="609" spans="1:46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27"/>
      <c r="R609" s="27"/>
      <c r="S609" s="27"/>
      <c r="T609" s="27"/>
      <c r="U609" s="27"/>
      <c r="V609" s="32"/>
      <c r="W609" s="32"/>
      <c r="X609" s="32"/>
      <c r="Y609" s="32"/>
      <c r="Z609" s="32"/>
      <c r="AA609" s="32"/>
      <c r="AB609" s="32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</row>
    <row r="610" spans="1:46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27"/>
      <c r="R610" s="27"/>
      <c r="S610" s="27"/>
      <c r="T610" s="27"/>
      <c r="U610" s="27"/>
      <c r="V610" s="32"/>
      <c r="W610" s="32"/>
      <c r="X610" s="32"/>
      <c r="Y610" s="32"/>
      <c r="Z610" s="32"/>
      <c r="AA610" s="32"/>
      <c r="AB610" s="32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</row>
    <row r="611" spans="1:46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27"/>
      <c r="R611" s="27"/>
      <c r="S611" s="27"/>
      <c r="T611" s="27"/>
      <c r="U611" s="27"/>
      <c r="V611" s="32"/>
      <c r="W611" s="32"/>
      <c r="X611" s="32"/>
      <c r="Y611" s="32"/>
      <c r="Z611" s="32"/>
      <c r="AA611" s="32"/>
      <c r="AB611" s="32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 spans="1:46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27"/>
      <c r="R612" s="27"/>
      <c r="S612" s="27"/>
      <c r="T612" s="27"/>
      <c r="U612" s="27"/>
      <c r="V612" s="32"/>
      <c r="W612" s="32"/>
      <c r="X612" s="32"/>
      <c r="Y612" s="32"/>
      <c r="Z612" s="32"/>
      <c r="AA612" s="32"/>
      <c r="AB612" s="32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</row>
    <row r="613" spans="1:46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27"/>
      <c r="R613" s="27"/>
      <c r="S613" s="27"/>
      <c r="T613" s="27"/>
      <c r="U613" s="27"/>
      <c r="V613" s="32"/>
      <c r="W613" s="32"/>
      <c r="X613" s="32"/>
      <c r="Y613" s="32"/>
      <c r="Z613" s="32"/>
      <c r="AA613" s="32"/>
      <c r="AB613" s="32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</row>
    <row r="614" spans="1:46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27"/>
      <c r="R614" s="27"/>
      <c r="S614" s="27"/>
      <c r="T614" s="27"/>
      <c r="U614" s="27"/>
      <c r="V614" s="32"/>
      <c r="W614" s="32"/>
      <c r="X614" s="32"/>
      <c r="Y614" s="32"/>
      <c r="Z614" s="32"/>
      <c r="AA614" s="32"/>
      <c r="AB614" s="32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</row>
    <row r="615" spans="1:46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27"/>
      <c r="R615" s="27"/>
      <c r="S615" s="27"/>
      <c r="T615" s="27"/>
      <c r="U615" s="27"/>
      <c r="V615" s="32"/>
      <c r="W615" s="32"/>
      <c r="X615" s="32"/>
      <c r="Y615" s="32"/>
      <c r="Z615" s="32"/>
      <c r="AA615" s="32"/>
      <c r="AB615" s="32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</row>
    <row r="616" spans="1:46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27"/>
      <c r="R616" s="27"/>
      <c r="S616" s="27"/>
      <c r="T616" s="27"/>
      <c r="U616" s="27"/>
      <c r="V616" s="32"/>
      <c r="W616" s="32"/>
      <c r="X616" s="32"/>
      <c r="Y616" s="32"/>
      <c r="Z616" s="32"/>
      <c r="AA616" s="32"/>
      <c r="AB616" s="32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</row>
    <row r="617" spans="1:46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27"/>
      <c r="R617" s="27"/>
      <c r="S617" s="27"/>
      <c r="T617" s="27"/>
      <c r="U617" s="27"/>
      <c r="V617" s="32"/>
      <c r="W617" s="32"/>
      <c r="X617" s="32"/>
      <c r="Y617" s="32"/>
      <c r="Z617" s="32"/>
      <c r="AA617" s="32"/>
      <c r="AB617" s="32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</row>
    <row r="618" spans="1:46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27"/>
      <c r="R618" s="27"/>
      <c r="S618" s="27"/>
      <c r="T618" s="27"/>
      <c r="U618" s="27"/>
      <c r="V618" s="32"/>
      <c r="W618" s="32"/>
      <c r="X618" s="32"/>
      <c r="Y618" s="32"/>
      <c r="Z618" s="32"/>
      <c r="AA618" s="32"/>
      <c r="AB618" s="32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</row>
    <row r="619" spans="1:46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27"/>
      <c r="R619" s="27"/>
      <c r="S619" s="27"/>
      <c r="T619" s="27"/>
      <c r="U619" s="27"/>
      <c r="V619" s="32"/>
      <c r="W619" s="32"/>
      <c r="X619" s="32"/>
      <c r="Y619" s="32"/>
      <c r="Z619" s="32"/>
      <c r="AA619" s="32"/>
      <c r="AB619" s="32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 spans="1:46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27"/>
      <c r="R620" s="27"/>
      <c r="S620" s="27"/>
      <c r="T620" s="27"/>
      <c r="U620" s="27"/>
      <c r="V620" s="32"/>
      <c r="W620" s="32"/>
      <c r="X620" s="32"/>
      <c r="Y620" s="32"/>
      <c r="Z620" s="32"/>
      <c r="AA620" s="32"/>
      <c r="AB620" s="32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</row>
    <row r="621" spans="1:46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27"/>
      <c r="R621" s="27"/>
      <c r="S621" s="27"/>
      <c r="T621" s="27"/>
      <c r="U621" s="27"/>
      <c r="V621" s="32"/>
      <c r="W621" s="32"/>
      <c r="X621" s="32"/>
      <c r="Y621" s="32"/>
      <c r="Z621" s="32"/>
      <c r="AA621" s="32"/>
      <c r="AB621" s="32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</row>
    <row r="622" spans="1:46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27"/>
      <c r="R622" s="27"/>
      <c r="S622" s="27"/>
      <c r="T622" s="27"/>
      <c r="U622" s="27"/>
      <c r="V622" s="32"/>
      <c r="W622" s="32"/>
      <c r="X622" s="32"/>
      <c r="Y622" s="32"/>
      <c r="Z622" s="32"/>
      <c r="AA622" s="32"/>
      <c r="AB622" s="32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</row>
    <row r="623" spans="1:46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27"/>
      <c r="R623" s="27"/>
      <c r="S623" s="27"/>
      <c r="T623" s="27"/>
      <c r="U623" s="27"/>
      <c r="V623" s="32"/>
      <c r="W623" s="32"/>
      <c r="X623" s="32"/>
      <c r="Y623" s="32"/>
      <c r="Z623" s="32"/>
      <c r="AA623" s="32"/>
      <c r="AB623" s="32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</row>
    <row r="624" spans="1:46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27"/>
      <c r="R624" s="27"/>
      <c r="S624" s="27"/>
      <c r="T624" s="27"/>
      <c r="U624" s="27"/>
      <c r="V624" s="32"/>
      <c r="W624" s="32"/>
      <c r="X624" s="32"/>
      <c r="Y624" s="32"/>
      <c r="Z624" s="32"/>
      <c r="AA624" s="32"/>
      <c r="AB624" s="32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</row>
    <row r="625" spans="1:46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27"/>
      <c r="R625" s="27"/>
      <c r="S625" s="27"/>
      <c r="T625" s="27"/>
      <c r="U625" s="27"/>
      <c r="V625" s="32"/>
      <c r="W625" s="32"/>
      <c r="X625" s="32"/>
      <c r="Y625" s="32"/>
      <c r="Z625" s="32"/>
      <c r="AA625" s="32"/>
      <c r="AB625" s="32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</row>
    <row r="626" spans="1:46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27"/>
      <c r="R626" s="27"/>
      <c r="S626" s="27"/>
      <c r="T626" s="27"/>
      <c r="U626" s="27"/>
      <c r="V626" s="32"/>
      <c r="W626" s="32"/>
      <c r="X626" s="32"/>
      <c r="Y626" s="32"/>
      <c r="Z626" s="32"/>
      <c r="AA626" s="32"/>
      <c r="AB626" s="32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</row>
    <row r="627" spans="1:46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27"/>
      <c r="R627" s="27"/>
      <c r="S627" s="27"/>
      <c r="T627" s="27"/>
      <c r="U627" s="27"/>
      <c r="V627" s="32"/>
      <c r="W627" s="32"/>
      <c r="X627" s="32"/>
      <c r="Y627" s="32"/>
      <c r="Z627" s="32"/>
      <c r="AA627" s="32"/>
      <c r="AB627" s="32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</row>
    <row r="628" spans="1:46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27"/>
      <c r="R628" s="27"/>
      <c r="S628" s="27"/>
      <c r="T628" s="27"/>
      <c r="U628" s="27"/>
      <c r="V628" s="32"/>
      <c r="W628" s="32"/>
      <c r="X628" s="32"/>
      <c r="Y628" s="32"/>
      <c r="Z628" s="32"/>
      <c r="AA628" s="32"/>
      <c r="AB628" s="32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</row>
    <row r="629" spans="1:46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27"/>
      <c r="R629" s="27"/>
      <c r="S629" s="27"/>
      <c r="T629" s="27"/>
      <c r="U629" s="27"/>
      <c r="V629" s="32"/>
      <c r="W629" s="32"/>
      <c r="X629" s="32"/>
      <c r="Y629" s="32"/>
      <c r="Z629" s="32"/>
      <c r="AA629" s="32"/>
      <c r="AB629" s="32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</row>
    <row r="630" spans="1:46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27"/>
      <c r="R630" s="27"/>
      <c r="S630" s="27"/>
      <c r="T630" s="27"/>
      <c r="U630" s="27"/>
      <c r="V630" s="32"/>
      <c r="W630" s="32"/>
      <c r="X630" s="32"/>
      <c r="Y630" s="32"/>
      <c r="Z630" s="32"/>
      <c r="AA630" s="32"/>
      <c r="AB630" s="32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</row>
    <row r="631" spans="1:46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27"/>
      <c r="R631" s="27"/>
      <c r="S631" s="27"/>
      <c r="T631" s="27"/>
      <c r="U631" s="27"/>
      <c r="V631" s="32"/>
      <c r="W631" s="32"/>
      <c r="X631" s="32"/>
      <c r="Y631" s="32"/>
      <c r="Z631" s="32"/>
      <c r="AA631" s="32"/>
      <c r="AB631" s="32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</row>
    <row r="632" spans="1:46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27"/>
      <c r="R632" s="27"/>
      <c r="S632" s="27"/>
      <c r="T632" s="27"/>
      <c r="U632" s="27"/>
      <c r="V632" s="32"/>
      <c r="W632" s="32"/>
      <c r="X632" s="32"/>
      <c r="Y632" s="32"/>
      <c r="Z632" s="32"/>
      <c r="AA632" s="32"/>
      <c r="AB632" s="32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</row>
    <row r="633" spans="1:46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27"/>
      <c r="R633" s="27"/>
      <c r="S633" s="27"/>
      <c r="T633" s="27"/>
      <c r="U633" s="27"/>
      <c r="V633" s="32"/>
      <c r="W633" s="32"/>
      <c r="X633" s="32"/>
      <c r="Y633" s="32"/>
      <c r="Z633" s="32"/>
      <c r="AA633" s="32"/>
      <c r="AB633" s="32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</row>
    <row r="634" spans="1:46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27"/>
      <c r="R634" s="27"/>
      <c r="S634" s="27"/>
      <c r="T634" s="27"/>
      <c r="U634" s="27"/>
      <c r="V634" s="32"/>
      <c r="W634" s="32"/>
      <c r="X634" s="32"/>
      <c r="Y634" s="32"/>
      <c r="Z634" s="32"/>
      <c r="AA634" s="32"/>
      <c r="AB634" s="32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</row>
    <row r="635" spans="1:46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27"/>
      <c r="R635" s="27"/>
      <c r="S635" s="27"/>
      <c r="T635" s="27"/>
      <c r="U635" s="27"/>
      <c r="V635" s="32"/>
      <c r="W635" s="32"/>
      <c r="X635" s="32"/>
      <c r="Y635" s="32"/>
      <c r="Z635" s="32"/>
      <c r="AA635" s="32"/>
      <c r="AB635" s="32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</row>
    <row r="636" spans="1:46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27"/>
      <c r="R636" s="27"/>
      <c r="S636" s="27"/>
      <c r="T636" s="27"/>
      <c r="U636" s="27"/>
      <c r="V636" s="32"/>
      <c r="W636" s="32"/>
      <c r="X636" s="32"/>
      <c r="Y636" s="32"/>
      <c r="Z636" s="32"/>
      <c r="AA636" s="32"/>
      <c r="AB636" s="32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</row>
    <row r="637" spans="1:46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27"/>
      <c r="R637" s="27"/>
      <c r="S637" s="27"/>
      <c r="T637" s="27"/>
      <c r="U637" s="27"/>
      <c r="V637" s="32"/>
      <c r="W637" s="32"/>
      <c r="X637" s="32"/>
      <c r="Y637" s="32"/>
      <c r="Z637" s="32"/>
      <c r="AA637" s="32"/>
      <c r="AB637" s="32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</row>
    <row r="638" spans="1:46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27"/>
      <c r="R638" s="27"/>
      <c r="S638" s="27"/>
      <c r="T638" s="27"/>
      <c r="U638" s="27"/>
      <c r="V638" s="32"/>
      <c r="W638" s="32"/>
      <c r="X638" s="32"/>
      <c r="Y638" s="32"/>
      <c r="Z638" s="32"/>
      <c r="AA638" s="32"/>
      <c r="AB638" s="32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</row>
    <row r="639" spans="1:46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27"/>
      <c r="R639" s="27"/>
      <c r="S639" s="27"/>
      <c r="T639" s="27"/>
      <c r="U639" s="27"/>
      <c r="V639" s="32"/>
      <c r="W639" s="32"/>
      <c r="X639" s="32"/>
      <c r="Y639" s="32"/>
      <c r="Z639" s="32"/>
      <c r="AA639" s="32"/>
      <c r="AB639" s="32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</row>
    <row r="640" spans="1:46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27"/>
      <c r="R640" s="27"/>
      <c r="S640" s="27"/>
      <c r="T640" s="27"/>
      <c r="U640" s="27"/>
      <c r="V640" s="32"/>
      <c r="W640" s="32"/>
      <c r="X640" s="32"/>
      <c r="Y640" s="32"/>
      <c r="Z640" s="32"/>
      <c r="AA640" s="32"/>
      <c r="AB640" s="32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</row>
    <row r="641" spans="1:46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27"/>
      <c r="R641" s="27"/>
      <c r="S641" s="27"/>
      <c r="T641" s="27"/>
      <c r="U641" s="27"/>
      <c r="V641" s="32"/>
      <c r="W641" s="32"/>
      <c r="X641" s="32"/>
      <c r="Y641" s="32"/>
      <c r="Z641" s="32"/>
      <c r="AA641" s="32"/>
      <c r="AB641" s="32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</row>
    <row r="642" spans="1:46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27"/>
      <c r="R642" s="27"/>
      <c r="S642" s="27"/>
      <c r="T642" s="27"/>
      <c r="U642" s="27"/>
      <c r="V642" s="32"/>
      <c r="W642" s="32"/>
      <c r="X642" s="32"/>
      <c r="Y642" s="32"/>
      <c r="Z642" s="32"/>
      <c r="AA642" s="32"/>
      <c r="AB642" s="32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</row>
    <row r="643" spans="1:46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27"/>
      <c r="R643" s="27"/>
      <c r="S643" s="27"/>
      <c r="T643" s="27"/>
      <c r="U643" s="27"/>
      <c r="V643" s="32"/>
      <c r="W643" s="32"/>
      <c r="X643" s="32"/>
      <c r="Y643" s="32"/>
      <c r="Z643" s="32"/>
      <c r="AA643" s="32"/>
      <c r="AB643" s="32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</row>
    <row r="644" spans="1:46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27"/>
      <c r="R644" s="27"/>
      <c r="S644" s="27"/>
      <c r="T644" s="27"/>
      <c r="U644" s="27"/>
      <c r="V644" s="32"/>
      <c r="W644" s="32"/>
      <c r="X644" s="32"/>
      <c r="Y644" s="32"/>
      <c r="Z644" s="32"/>
      <c r="AA644" s="32"/>
      <c r="AB644" s="32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</row>
    <row r="645" spans="1:46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27"/>
      <c r="R645" s="27"/>
      <c r="S645" s="27"/>
      <c r="T645" s="27"/>
      <c r="U645" s="27"/>
      <c r="V645" s="32"/>
      <c r="W645" s="32"/>
      <c r="X645" s="32"/>
      <c r="Y645" s="32"/>
      <c r="Z645" s="32"/>
      <c r="AA645" s="32"/>
      <c r="AB645" s="32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</row>
    <row r="646" spans="1:46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27"/>
      <c r="R646" s="27"/>
      <c r="S646" s="27"/>
      <c r="T646" s="27"/>
      <c r="U646" s="27"/>
      <c r="V646" s="32"/>
      <c r="W646" s="32"/>
      <c r="X646" s="32"/>
      <c r="Y646" s="32"/>
      <c r="Z646" s="32"/>
      <c r="AA646" s="32"/>
      <c r="AB646" s="32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</row>
    <row r="647" spans="1:46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27"/>
      <c r="R647" s="27"/>
      <c r="S647" s="27"/>
      <c r="T647" s="27"/>
      <c r="U647" s="27"/>
      <c r="V647" s="32"/>
      <c r="W647" s="32"/>
      <c r="X647" s="32"/>
      <c r="Y647" s="32"/>
      <c r="Z647" s="32"/>
      <c r="AA647" s="32"/>
      <c r="AB647" s="32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</row>
    <row r="648" spans="1:46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27"/>
      <c r="R648" s="27"/>
      <c r="S648" s="27"/>
      <c r="T648" s="27"/>
      <c r="U648" s="27"/>
      <c r="V648" s="32"/>
      <c r="W648" s="32"/>
      <c r="X648" s="32"/>
      <c r="Y648" s="32"/>
      <c r="Z648" s="32"/>
      <c r="AA648" s="32"/>
      <c r="AB648" s="32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</row>
    <row r="649" spans="1:46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27"/>
      <c r="R649" s="27"/>
      <c r="S649" s="27"/>
      <c r="T649" s="27"/>
      <c r="U649" s="27"/>
      <c r="V649" s="32"/>
      <c r="W649" s="32"/>
      <c r="X649" s="32"/>
      <c r="Y649" s="32"/>
      <c r="Z649" s="32"/>
      <c r="AA649" s="32"/>
      <c r="AB649" s="32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</row>
    <row r="650" spans="1:46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27"/>
      <c r="R650" s="27"/>
      <c r="S650" s="27"/>
      <c r="T650" s="27"/>
      <c r="U650" s="27"/>
      <c r="V650" s="32"/>
      <c r="W650" s="32"/>
      <c r="X650" s="32"/>
      <c r="Y650" s="32"/>
      <c r="Z650" s="32"/>
      <c r="AA650" s="32"/>
      <c r="AB650" s="32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</row>
    <row r="651" spans="1:46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27"/>
      <c r="R651" s="27"/>
      <c r="S651" s="27"/>
      <c r="T651" s="27"/>
      <c r="U651" s="27"/>
      <c r="V651" s="32"/>
      <c r="W651" s="32"/>
      <c r="X651" s="32"/>
      <c r="Y651" s="32"/>
      <c r="Z651" s="32"/>
      <c r="AA651" s="32"/>
      <c r="AB651" s="32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</row>
    <row r="652" spans="1:46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27"/>
      <c r="R652" s="27"/>
      <c r="S652" s="27"/>
      <c r="T652" s="27"/>
      <c r="U652" s="27"/>
      <c r="V652" s="32"/>
      <c r="W652" s="32"/>
      <c r="X652" s="32"/>
      <c r="Y652" s="32"/>
      <c r="Z652" s="32"/>
      <c r="AA652" s="32"/>
      <c r="AB652" s="32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</row>
    <row r="653" spans="1:46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27"/>
      <c r="R653" s="27"/>
      <c r="S653" s="27"/>
      <c r="T653" s="27"/>
      <c r="U653" s="27"/>
      <c r="V653" s="32"/>
      <c r="W653" s="32"/>
      <c r="X653" s="32"/>
      <c r="Y653" s="32"/>
      <c r="Z653" s="32"/>
      <c r="AA653" s="32"/>
      <c r="AB653" s="32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</row>
    <row r="654" spans="1:46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27"/>
      <c r="R654" s="27"/>
      <c r="S654" s="27"/>
      <c r="T654" s="27"/>
      <c r="U654" s="27"/>
      <c r="V654" s="32"/>
      <c r="W654" s="32"/>
      <c r="X654" s="32"/>
      <c r="Y654" s="32"/>
      <c r="Z654" s="32"/>
      <c r="AA654" s="32"/>
      <c r="AB654" s="32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</row>
    <row r="655" spans="1:46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27"/>
      <c r="R655" s="27"/>
      <c r="S655" s="27"/>
      <c r="T655" s="27"/>
      <c r="U655" s="27"/>
      <c r="V655" s="32"/>
      <c r="W655" s="32"/>
      <c r="X655" s="32"/>
      <c r="Y655" s="32"/>
      <c r="Z655" s="32"/>
      <c r="AA655" s="32"/>
      <c r="AB655" s="32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</row>
    <row r="656" spans="1:46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27"/>
      <c r="R656" s="27"/>
      <c r="S656" s="27"/>
      <c r="T656" s="27"/>
      <c r="U656" s="27"/>
      <c r="V656" s="32"/>
      <c r="W656" s="32"/>
      <c r="X656" s="32"/>
      <c r="Y656" s="32"/>
      <c r="Z656" s="32"/>
      <c r="AA656" s="32"/>
      <c r="AB656" s="32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</row>
    <row r="657" spans="1:46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27"/>
      <c r="R657" s="27"/>
      <c r="S657" s="27"/>
      <c r="T657" s="27"/>
      <c r="U657" s="27"/>
      <c r="V657" s="32"/>
      <c r="W657" s="32"/>
      <c r="X657" s="32"/>
      <c r="Y657" s="32"/>
      <c r="Z657" s="32"/>
      <c r="AA657" s="32"/>
      <c r="AB657" s="32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</row>
    <row r="658" spans="1:46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27"/>
      <c r="R658" s="27"/>
      <c r="S658" s="27"/>
      <c r="T658" s="27"/>
      <c r="U658" s="27"/>
      <c r="V658" s="32"/>
      <c r="W658" s="32"/>
      <c r="X658" s="32"/>
      <c r="Y658" s="32"/>
      <c r="Z658" s="32"/>
      <c r="AA658" s="32"/>
      <c r="AB658" s="32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</row>
    <row r="659" spans="1:46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27"/>
      <c r="R659" s="27"/>
      <c r="S659" s="27"/>
      <c r="T659" s="27"/>
      <c r="U659" s="27"/>
      <c r="V659" s="32"/>
      <c r="W659" s="32"/>
      <c r="X659" s="32"/>
      <c r="Y659" s="32"/>
      <c r="Z659" s="32"/>
      <c r="AA659" s="32"/>
      <c r="AB659" s="32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</row>
    <row r="660" spans="1:46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27"/>
      <c r="R660" s="27"/>
      <c r="S660" s="27"/>
      <c r="T660" s="27"/>
      <c r="U660" s="27"/>
      <c r="V660" s="32"/>
      <c r="W660" s="32"/>
      <c r="X660" s="32"/>
      <c r="Y660" s="32"/>
      <c r="Z660" s="32"/>
      <c r="AA660" s="32"/>
      <c r="AB660" s="32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</row>
    <row r="661" spans="1:46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27"/>
      <c r="R661" s="27"/>
      <c r="S661" s="27"/>
      <c r="T661" s="27"/>
      <c r="U661" s="27"/>
      <c r="V661" s="32"/>
      <c r="W661" s="32"/>
      <c r="X661" s="32"/>
      <c r="Y661" s="32"/>
      <c r="Z661" s="32"/>
      <c r="AA661" s="32"/>
      <c r="AB661" s="32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</row>
    <row r="662" spans="1:46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27"/>
      <c r="R662" s="27"/>
      <c r="S662" s="27"/>
      <c r="T662" s="27"/>
      <c r="U662" s="27"/>
      <c r="V662" s="32"/>
      <c r="W662" s="32"/>
      <c r="X662" s="32"/>
      <c r="Y662" s="32"/>
      <c r="Z662" s="32"/>
      <c r="AA662" s="32"/>
      <c r="AB662" s="32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</row>
    <row r="663" spans="1:46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27"/>
      <c r="R663" s="27"/>
      <c r="S663" s="27"/>
      <c r="T663" s="27"/>
      <c r="U663" s="27"/>
      <c r="V663" s="32"/>
      <c r="W663" s="32"/>
      <c r="X663" s="32"/>
      <c r="Y663" s="32"/>
      <c r="Z663" s="32"/>
      <c r="AA663" s="32"/>
      <c r="AB663" s="32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</row>
    <row r="664" spans="1:46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27"/>
      <c r="R664" s="27"/>
      <c r="S664" s="27"/>
      <c r="T664" s="27"/>
      <c r="U664" s="27"/>
      <c r="V664" s="32"/>
      <c r="W664" s="32"/>
      <c r="X664" s="32"/>
      <c r="Y664" s="32"/>
      <c r="Z664" s="32"/>
      <c r="AA664" s="32"/>
      <c r="AB664" s="32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</row>
    <row r="665" spans="1:46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27"/>
      <c r="R665" s="27"/>
      <c r="S665" s="27"/>
      <c r="T665" s="27"/>
      <c r="U665" s="27"/>
      <c r="V665" s="32"/>
      <c r="W665" s="32"/>
      <c r="X665" s="32"/>
      <c r="Y665" s="32"/>
      <c r="Z665" s="32"/>
      <c r="AA665" s="32"/>
      <c r="AB665" s="32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</row>
    <row r="666" spans="1:46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27"/>
      <c r="R666" s="27"/>
      <c r="S666" s="27"/>
      <c r="T666" s="27"/>
      <c r="U666" s="27"/>
      <c r="V666" s="32"/>
      <c r="W666" s="32"/>
      <c r="X666" s="32"/>
      <c r="Y666" s="32"/>
      <c r="Z666" s="32"/>
      <c r="AA666" s="32"/>
      <c r="AB666" s="32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</row>
    <row r="667" spans="1:46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27"/>
      <c r="R667" s="27"/>
      <c r="S667" s="27"/>
      <c r="T667" s="27"/>
      <c r="U667" s="27"/>
      <c r="V667" s="32"/>
      <c r="W667" s="32"/>
      <c r="X667" s="32"/>
      <c r="Y667" s="32"/>
      <c r="Z667" s="32"/>
      <c r="AA667" s="32"/>
      <c r="AB667" s="32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</row>
    <row r="668" spans="1:46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27"/>
      <c r="R668" s="27"/>
      <c r="S668" s="27"/>
      <c r="T668" s="27"/>
      <c r="U668" s="27"/>
      <c r="V668" s="32"/>
      <c r="W668" s="32"/>
      <c r="X668" s="32"/>
      <c r="Y668" s="32"/>
      <c r="Z668" s="32"/>
      <c r="AA668" s="32"/>
      <c r="AB668" s="32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</row>
    <row r="669" spans="1:46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27"/>
      <c r="R669" s="27"/>
      <c r="S669" s="27"/>
      <c r="T669" s="27"/>
      <c r="U669" s="27"/>
      <c r="V669" s="32"/>
      <c r="W669" s="32"/>
      <c r="X669" s="32"/>
      <c r="Y669" s="32"/>
      <c r="Z669" s="32"/>
      <c r="AA669" s="32"/>
      <c r="AB669" s="32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</row>
    <row r="670" spans="1:46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27"/>
      <c r="R670" s="27"/>
      <c r="S670" s="27"/>
      <c r="T670" s="27"/>
      <c r="U670" s="27"/>
      <c r="V670" s="32"/>
      <c r="W670" s="32"/>
      <c r="X670" s="32"/>
      <c r="Y670" s="32"/>
      <c r="Z670" s="32"/>
      <c r="AA670" s="32"/>
      <c r="AB670" s="32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</row>
    <row r="671" spans="1:46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27"/>
      <c r="R671" s="27"/>
      <c r="S671" s="27"/>
      <c r="T671" s="27"/>
      <c r="U671" s="27"/>
      <c r="V671" s="32"/>
      <c r="W671" s="32"/>
      <c r="X671" s="32"/>
      <c r="Y671" s="32"/>
      <c r="Z671" s="32"/>
      <c r="AA671" s="32"/>
      <c r="AB671" s="32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</row>
    <row r="672" spans="1:46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27"/>
      <c r="R672" s="27"/>
      <c r="S672" s="27"/>
      <c r="T672" s="27"/>
      <c r="U672" s="27"/>
      <c r="V672" s="32"/>
      <c r="W672" s="32"/>
      <c r="X672" s="32"/>
      <c r="Y672" s="32"/>
      <c r="Z672" s="32"/>
      <c r="AA672" s="32"/>
      <c r="AB672" s="32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</row>
    <row r="673" spans="1:46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27"/>
      <c r="R673" s="27"/>
      <c r="S673" s="27"/>
      <c r="T673" s="27"/>
      <c r="U673" s="27"/>
      <c r="V673" s="32"/>
      <c r="W673" s="32"/>
      <c r="X673" s="32"/>
      <c r="Y673" s="32"/>
      <c r="Z673" s="32"/>
      <c r="AA673" s="32"/>
      <c r="AB673" s="32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</row>
    <row r="674" spans="1:46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27"/>
      <c r="R674" s="27"/>
      <c r="S674" s="27"/>
      <c r="T674" s="27"/>
      <c r="U674" s="27"/>
      <c r="V674" s="32"/>
      <c r="W674" s="32"/>
      <c r="X674" s="32"/>
      <c r="Y674" s="32"/>
      <c r="Z674" s="32"/>
      <c r="AA674" s="32"/>
      <c r="AB674" s="32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</row>
    <row r="675" spans="1:46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27"/>
      <c r="R675" s="27"/>
      <c r="S675" s="27"/>
      <c r="T675" s="27"/>
      <c r="U675" s="27"/>
      <c r="V675" s="32"/>
      <c r="W675" s="32"/>
      <c r="X675" s="32"/>
      <c r="Y675" s="32"/>
      <c r="Z675" s="32"/>
      <c r="AA675" s="32"/>
      <c r="AB675" s="32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</row>
    <row r="676" spans="1:46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27"/>
      <c r="R676" s="27"/>
      <c r="S676" s="27"/>
      <c r="T676" s="27"/>
      <c r="U676" s="27"/>
      <c r="V676" s="32"/>
      <c r="W676" s="32"/>
      <c r="X676" s="32"/>
      <c r="Y676" s="32"/>
      <c r="Z676" s="32"/>
      <c r="AA676" s="32"/>
      <c r="AB676" s="32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</row>
    <row r="677" spans="1:46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27"/>
      <c r="R677" s="27"/>
      <c r="S677" s="27"/>
      <c r="T677" s="27"/>
      <c r="U677" s="27"/>
      <c r="V677" s="32"/>
      <c r="W677" s="32"/>
      <c r="X677" s="32"/>
      <c r="Y677" s="32"/>
      <c r="Z677" s="32"/>
      <c r="AA677" s="32"/>
      <c r="AB677" s="32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</row>
    <row r="678" spans="1:46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27"/>
      <c r="R678" s="27"/>
      <c r="S678" s="27"/>
      <c r="T678" s="27"/>
      <c r="U678" s="27"/>
      <c r="V678" s="32"/>
      <c r="W678" s="32"/>
      <c r="X678" s="32"/>
      <c r="Y678" s="32"/>
      <c r="Z678" s="32"/>
      <c r="AA678" s="32"/>
      <c r="AB678" s="32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</row>
    <row r="679" spans="1:46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27"/>
      <c r="R679" s="27"/>
      <c r="S679" s="27"/>
      <c r="T679" s="27"/>
      <c r="U679" s="27"/>
      <c r="V679" s="32"/>
      <c r="W679" s="32"/>
      <c r="X679" s="32"/>
      <c r="Y679" s="32"/>
      <c r="Z679" s="32"/>
      <c r="AA679" s="32"/>
      <c r="AB679" s="32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</row>
    <row r="680" spans="1:46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27"/>
      <c r="R680" s="27"/>
      <c r="S680" s="27"/>
      <c r="T680" s="27"/>
      <c r="U680" s="27"/>
      <c r="V680" s="32"/>
      <c r="W680" s="32"/>
      <c r="X680" s="32"/>
      <c r="Y680" s="32"/>
      <c r="Z680" s="32"/>
      <c r="AA680" s="32"/>
      <c r="AB680" s="32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</row>
    <row r="681" spans="1:46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27"/>
      <c r="R681" s="27"/>
      <c r="S681" s="27"/>
      <c r="T681" s="27"/>
      <c r="U681" s="27"/>
      <c r="V681" s="32"/>
      <c r="W681" s="32"/>
      <c r="X681" s="32"/>
      <c r="Y681" s="32"/>
      <c r="Z681" s="32"/>
      <c r="AA681" s="32"/>
      <c r="AB681" s="32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</row>
    <row r="682" spans="1:46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27"/>
      <c r="R682" s="27"/>
      <c r="S682" s="27"/>
      <c r="T682" s="27"/>
      <c r="U682" s="27"/>
      <c r="V682" s="32"/>
      <c r="W682" s="32"/>
      <c r="X682" s="32"/>
      <c r="Y682" s="32"/>
      <c r="Z682" s="32"/>
      <c r="AA682" s="32"/>
      <c r="AB682" s="32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</row>
    <row r="683" spans="1:46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27"/>
      <c r="R683" s="27"/>
      <c r="S683" s="27"/>
      <c r="T683" s="27"/>
      <c r="U683" s="27"/>
      <c r="V683" s="32"/>
      <c r="W683" s="32"/>
      <c r="X683" s="32"/>
      <c r="Y683" s="32"/>
      <c r="Z683" s="32"/>
      <c r="AA683" s="32"/>
      <c r="AB683" s="32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</row>
    <row r="684" spans="1:46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27"/>
      <c r="R684" s="27"/>
      <c r="S684" s="27"/>
      <c r="T684" s="27"/>
      <c r="U684" s="27"/>
      <c r="V684" s="32"/>
      <c r="W684" s="32"/>
      <c r="X684" s="32"/>
      <c r="Y684" s="32"/>
      <c r="Z684" s="32"/>
      <c r="AA684" s="32"/>
      <c r="AB684" s="32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</row>
    <row r="685" spans="1:46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27"/>
      <c r="R685" s="27"/>
      <c r="S685" s="27"/>
      <c r="T685" s="27"/>
      <c r="U685" s="27"/>
      <c r="V685" s="32"/>
      <c r="W685" s="32"/>
      <c r="X685" s="32"/>
      <c r="Y685" s="32"/>
      <c r="Z685" s="32"/>
      <c r="AA685" s="32"/>
      <c r="AB685" s="32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</row>
    <row r="686" spans="1:46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27"/>
      <c r="R686" s="27"/>
      <c r="S686" s="27"/>
      <c r="T686" s="27"/>
      <c r="U686" s="27"/>
      <c r="V686" s="32"/>
      <c r="W686" s="32"/>
      <c r="X686" s="32"/>
      <c r="Y686" s="32"/>
      <c r="Z686" s="32"/>
      <c r="AA686" s="32"/>
      <c r="AB686" s="32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</row>
    <row r="687" spans="1:46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27"/>
      <c r="R687" s="27"/>
      <c r="S687" s="27"/>
      <c r="T687" s="27"/>
      <c r="U687" s="27"/>
      <c r="V687" s="32"/>
      <c r="W687" s="32"/>
      <c r="X687" s="32"/>
      <c r="Y687" s="32"/>
      <c r="Z687" s="32"/>
      <c r="AA687" s="32"/>
      <c r="AB687" s="32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</row>
    <row r="688" spans="1:46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27"/>
      <c r="R688" s="27"/>
      <c r="S688" s="27"/>
      <c r="T688" s="27"/>
      <c r="U688" s="27"/>
      <c r="V688" s="32"/>
      <c r="W688" s="32"/>
      <c r="X688" s="32"/>
      <c r="Y688" s="32"/>
      <c r="Z688" s="32"/>
      <c r="AA688" s="32"/>
      <c r="AB688" s="32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</row>
    <row r="689" spans="1:46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27"/>
      <c r="R689" s="27"/>
      <c r="S689" s="27"/>
      <c r="T689" s="27"/>
      <c r="U689" s="27"/>
      <c r="V689" s="32"/>
      <c r="W689" s="32"/>
      <c r="X689" s="32"/>
      <c r="Y689" s="32"/>
      <c r="Z689" s="32"/>
      <c r="AA689" s="32"/>
      <c r="AB689" s="32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</row>
    <row r="690" spans="1:46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27"/>
      <c r="R690" s="27"/>
      <c r="S690" s="27"/>
      <c r="T690" s="27"/>
      <c r="U690" s="27"/>
      <c r="V690" s="32"/>
      <c r="W690" s="32"/>
      <c r="X690" s="32"/>
      <c r="Y690" s="32"/>
      <c r="Z690" s="32"/>
      <c r="AA690" s="32"/>
      <c r="AB690" s="32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</row>
    <row r="691" spans="1:46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27"/>
      <c r="R691" s="27"/>
      <c r="S691" s="27"/>
      <c r="T691" s="27"/>
      <c r="U691" s="27"/>
      <c r="V691" s="32"/>
      <c r="W691" s="32"/>
      <c r="X691" s="32"/>
      <c r="Y691" s="32"/>
      <c r="Z691" s="32"/>
      <c r="AA691" s="32"/>
      <c r="AB691" s="32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</row>
    <row r="692" spans="1:46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27"/>
      <c r="R692" s="27"/>
      <c r="S692" s="27"/>
      <c r="T692" s="27"/>
      <c r="U692" s="27"/>
      <c r="V692" s="32"/>
      <c r="W692" s="32"/>
      <c r="X692" s="32"/>
      <c r="Y692" s="32"/>
      <c r="Z692" s="32"/>
      <c r="AA692" s="32"/>
      <c r="AB692" s="32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</row>
    <row r="693" spans="1:46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27"/>
      <c r="R693" s="27"/>
      <c r="S693" s="27"/>
      <c r="T693" s="27"/>
      <c r="U693" s="27"/>
      <c r="V693" s="32"/>
      <c r="W693" s="32"/>
      <c r="X693" s="32"/>
      <c r="Y693" s="32"/>
      <c r="Z693" s="32"/>
      <c r="AA693" s="32"/>
      <c r="AB693" s="32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</row>
    <row r="694" spans="1:46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27"/>
      <c r="R694" s="27"/>
      <c r="S694" s="27"/>
      <c r="T694" s="27"/>
      <c r="U694" s="27"/>
      <c r="V694" s="32"/>
      <c r="W694" s="32"/>
      <c r="X694" s="32"/>
      <c r="Y694" s="32"/>
      <c r="Z694" s="32"/>
      <c r="AA694" s="32"/>
      <c r="AB694" s="32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</row>
    <row r="695" spans="1:46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27"/>
      <c r="R695" s="27"/>
      <c r="S695" s="27"/>
      <c r="T695" s="27"/>
      <c r="U695" s="27"/>
      <c r="V695" s="32"/>
      <c r="W695" s="32"/>
      <c r="X695" s="32"/>
      <c r="Y695" s="32"/>
      <c r="Z695" s="32"/>
      <c r="AA695" s="32"/>
      <c r="AB695" s="32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spans="1:46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27"/>
      <c r="R696" s="27"/>
      <c r="S696" s="27"/>
      <c r="T696" s="27"/>
      <c r="U696" s="27"/>
      <c r="V696" s="32"/>
      <c r="W696" s="32"/>
      <c r="X696" s="32"/>
      <c r="Y696" s="32"/>
      <c r="Z696" s="32"/>
      <c r="AA696" s="32"/>
      <c r="AB696" s="32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spans="1:46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27"/>
      <c r="R697" s="27"/>
      <c r="S697" s="27"/>
      <c r="T697" s="27"/>
      <c r="U697" s="27"/>
      <c r="V697" s="32"/>
      <c r="W697" s="32"/>
      <c r="X697" s="32"/>
      <c r="Y697" s="32"/>
      <c r="Z697" s="32"/>
      <c r="AA697" s="32"/>
      <c r="AB697" s="32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spans="1:46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27"/>
      <c r="R698" s="27"/>
      <c r="S698" s="27"/>
      <c r="T698" s="27"/>
      <c r="U698" s="27"/>
      <c r="V698" s="32"/>
      <c r="W698" s="32"/>
      <c r="X698" s="32"/>
      <c r="Y698" s="32"/>
      <c r="Z698" s="32"/>
      <c r="AA698" s="32"/>
      <c r="AB698" s="32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  <row r="699" spans="1:46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27"/>
      <c r="R699" s="27"/>
      <c r="S699" s="27"/>
      <c r="T699" s="27"/>
      <c r="U699" s="27"/>
      <c r="V699" s="32"/>
      <c r="W699" s="32"/>
      <c r="X699" s="32"/>
      <c r="Y699" s="32"/>
      <c r="Z699" s="32"/>
      <c r="AA699" s="32"/>
      <c r="AB699" s="32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</row>
    <row r="700" spans="1:46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27"/>
      <c r="R700" s="27"/>
      <c r="S700" s="27"/>
      <c r="T700" s="27"/>
      <c r="U700" s="27"/>
      <c r="V700" s="32"/>
      <c r="W700" s="32"/>
      <c r="X700" s="32"/>
      <c r="Y700" s="32"/>
      <c r="Z700" s="32"/>
      <c r="AA700" s="32"/>
      <c r="AB700" s="32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</row>
    <row r="701" spans="1:46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27"/>
      <c r="R701" s="27"/>
      <c r="S701" s="27"/>
      <c r="T701" s="27"/>
      <c r="U701" s="27"/>
      <c r="V701" s="32"/>
      <c r="W701" s="32"/>
      <c r="X701" s="32"/>
      <c r="Y701" s="32"/>
      <c r="Z701" s="32"/>
      <c r="AA701" s="32"/>
      <c r="AB701" s="32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</row>
    <row r="702" spans="1:46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27"/>
      <c r="R702" s="27"/>
      <c r="S702" s="27"/>
      <c r="T702" s="27"/>
      <c r="U702" s="27"/>
      <c r="V702" s="32"/>
      <c r="W702" s="32"/>
      <c r="X702" s="32"/>
      <c r="Y702" s="32"/>
      <c r="Z702" s="32"/>
      <c r="AA702" s="32"/>
      <c r="AB702" s="32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</row>
    <row r="703" spans="1:46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27"/>
      <c r="R703" s="27"/>
      <c r="S703" s="27"/>
      <c r="T703" s="27"/>
      <c r="U703" s="27"/>
      <c r="V703" s="32"/>
      <c r="W703" s="32"/>
      <c r="X703" s="32"/>
      <c r="Y703" s="32"/>
      <c r="Z703" s="32"/>
      <c r="AA703" s="32"/>
      <c r="AB703" s="32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</row>
    <row r="704" spans="1:46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27"/>
      <c r="R704" s="27"/>
      <c r="S704" s="27"/>
      <c r="T704" s="27"/>
      <c r="U704" s="27"/>
      <c r="V704" s="32"/>
      <c r="W704" s="32"/>
      <c r="X704" s="32"/>
      <c r="Y704" s="32"/>
      <c r="Z704" s="32"/>
      <c r="AA704" s="32"/>
      <c r="AB704" s="32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</row>
    <row r="705" spans="1:46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27"/>
      <c r="R705" s="27"/>
      <c r="S705" s="27"/>
      <c r="T705" s="27"/>
      <c r="U705" s="27"/>
      <c r="V705" s="32"/>
      <c r="W705" s="32"/>
      <c r="X705" s="32"/>
      <c r="Y705" s="32"/>
      <c r="Z705" s="32"/>
      <c r="AA705" s="32"/>
      <c r="AB705" s="32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</row>
    <row r="706" spans="1:46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27"/>
      <c r="R706" s="27"/>
      <c r="S706" s="27"/>
      <c r="T706" s="27"/>
      <c r="U706" s="27"/>
      <c r="V706" s="32"/>
      <c r="W706" s="32"/>
      <c r="X706" s="32"/>
      <c r="Y706" s="32"/>
      <c r="Z706" s="32"/>
      <c r="AA706" s="32"/>
      <c r="AB706" s="32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</row>
    <row r="707" spans="1:46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27"/>
      <c r="R707" s="27"/>
      <c r="S707" s="27"/>
      <c r="T707" s="27"/>
      <c r="U707" s="27"/>
      <c r="V707" s="32"/>
      <c r="W707" s="32"/>
      <c r="X707" s="32"/>
      <c r="Y707" s="32"/>
      <c r="Z707" s="32"/>
      <c r="AA707" s="32"/>
      <c r="AB707" s="32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</row>
    <row r="708" spans="1:46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27"/>
      <c r="R708" s="27"/>
      <c r="S708" s="27"/>
      <c r="T708" s="27"/>
      <c r="U708" s="27"/>
      <c r="V708" s="32"/>
      <c r="W708" s="32"/>
      <c r="X708" s="32"/>
      <c r="Y708" s="32"/>
      <c r="Z708" s="32"/>
      <c r="AA708" s="32"/>
      <c r="AB708" s="32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</row>
    <row r="709" spans="1:46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27"/>
      <c r="R709" s="27"/>
      <c r="S709" s="27"/>
      <c r="T709" s="27"/>
      <c r="U709" s="27"/>
      <c r="V709" s="32"/>
      <c r="W709" s="32"/>
      <c r="X709" s="32"/>
      <c r="Y709" s="32"/>
      <c r="Z709" s="32"/>
      <c r="AA709" s="32"/>
      <c r="AB709" s="32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</row>
    <row r="710" spans="1:46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27"/>
      <c r="R710" s="27"/>
      <c r="S710" s="27"/>
      <c r="T710" s="27"/>
      <c r="U710" s="27"/>
      <c r="V710" s="32"/>
      <c r="W710" s="32"/>
      <c r="X710" s="32"/>
      <c r="Y710" s="32"/>
      <c r="Z710" s="32"/>
      <c r="AA710" s="32"/>
      <c r="AB710" s="32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</row>
    <row r="711" spans="1:46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27"/>
      <c r="R711" s="27"/>
      <c r="S711" s="27"/>
      <c r="T711" s="27"/>
      <c r="U711" s="27"/>
      <c r="V711" s="32"/>
      <c r="W711" s="32"/>
      <c r="X711" s="32"/>
      <c r="Y711" s="32"/>
      <c r="Z711" s="32"/>
      <c r="AA711" s="32"/>
      <c r="AB711" s="32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</row>
    <row r="712" spans="1:46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27"/>
      <c r="R712" s="27"/>
      <c r="S712" s="27"/>
      <c r="T712" s="27"/>
      <c r="U712" s="27"/>
      <c r="V712" s="32"/>
      <c r="W712" s="32"/>
      <c r="X712" s="32"/>
      <c r="Y712" s="32"/>
      <c r="Z712" s="32"/>
      <c r="AA712" s="32"/>
      <c r="AB712" s="32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</row>
    <row r="713" spans="1:46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27"/>
      <c r="R713" s="27"/>
      <c r="S713" s="27"/>
      <c r="T713" s="27"/>
      <c r="U713" s="27"/>
      <c r="V713" s="32"/>
      <c r="W713" s="32"/>
      <c r="X713" s="32"/>
      <c r="Y713" s="32"/>
      <c r="Z713" s="32"/>
      <c r="AA713" s="32"/>
      <c r="AB713" s="32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</row>
    <row r="714" spans="1:46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27"/>
      <c r="R714" s="27"/>
      <c r="S714" s="27"/>
      <c r="T714" s="27"/>
      <c r="U714" s="27"/>
      <c r="V714" s="32"/>
      <c r="W714" s="32"/>
      <c r="X714" s="32"/>
      <c r="Y714" s="32"/>
      <c r="Z714" s="32"/>
      <c r="AA714" s="32"/>
      <c r="AB714" s="32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</row>
    <row r="715" spans="1:46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27"/>
      <c r="R715" s="27"/>
      <c r="S715" s="27"/>
      <c r="T715" s="27"/>
      <c r="U715" s="27"/>
      <c r="V715" s="32"/>
      <c r="W715" s="32"/>
      <c r="X715" s="32"/>
      <c r="Y715" s="32"/>
      <c r="Z715" s="32"/>
      <c r="AA715" s="32"/>
      <c r="AB715" s="32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</row>
    <row r="716" spans="1:46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27"/>
      <c r="R716" s="27"/>
      <c r="S716" s="27"/>
      <c r="T716" s="27"/>
      <c r="U716" s="27"/>
      <c r="V716" s="32"/>
      <c r="W716" s="32"/>
      <c r="X716" s="32"/>
      <c r="Y716" s="32"/>
      <c r="Z716" s="32"/>
      <c r="AA716" s="32"/>
      <c r="AB716" s="32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</row>
    <row r="717" spans="1:46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27"/>
      <c r="R717" s="27"/>
      <c r="S717" s="27"/>
      <c r="T717" s="27"/>
      <c r="U717" s="27"/>
      <c r="V717" s="32"/>
      <c r="W717" s="32"/>
      <c r="X717" s="32"/>
      <c r="Y717" s="32"/>
      <c r="Z717" s="32"/>
      <c r="AA717" s="32"/>
      <c r="AB717" s="32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</row>
    <row r="718" spans="1:46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27"/>
      <c r="R718" s="27"/>
      <c r="S718" s="27"/>
      <c r="T718" s="27"/>
      <c r="U718" s="27"/>
      <c r="V718" s="32"/>
      <c r="W718" s="32"/>
      <c r="X718" s="32"/>
      <c r="Y718" s="32"/>
      <c r="Z718" s="32"/>
      <c r="AA718" s="32"/>
      <c r="AB718" s="32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</row>
    <row r="719" spans="1:46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27"/>
      <c r="R719" s="27"/>
      <c r="S719" s="27"/>
      <c r="T719" s="27"/>
      <c r="U719" s="27"/>
      <c r="V719" s="32"/>
      <c r="W719" s="32"/>
      <c r="X719" s="32"/>
      <c r="Y719" s="32"/>
      <c r="Z719" s="32"/>
      <c r="AA719" s="32"/>
      <c r="AB719" s="32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</row>
    <row r="720" spans="1:46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27"/>
      <c r="R720" s="27"/>
      <c r="S720" s="27"/>
      <c r="T720" s="27"/>
      <c r="U720" s="27"/>
      <c r="V720" s="32"/>
      <c r="W720" s="32"/>
      <c r="X720" s="32"/>
      <c r="Y720" s="32"/>
      <c r="Z720" s="32"/>
      <c r="AA720" s="32"/>
      <c r="AB720" s="32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</row>
    <row r="721" spans="1:46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27"/>
      <c r="R721" s="27"/>
      <c r="S721" s="27"/>
      <c r="T721" s="27"/>
      <c r="U721" s="27"/>
      <c r="V721" s="32"/>
      <c r="W721" s="32"/>
      <c r="X721" s="32"/>
      <c r="Y721" s="32"/>
      <c r="Z721" s="32"/>
      <c r="AA721" s="32"/>
      <c r="AB721" s="32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</row>
    <row r="722" spans="1:46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27"/>
      <c r="R722" s="27"/>
      <c r="S722" s="27"/>
      <c r="T722" s="27"/>
      <c r="U722" s="27"/>
      <c r="V722" s="32"/>
      <c r="W722" s="32"/>
      <c r="X722" s="32"/>
      <c r="Y722" s="32"/>
      <c r="Z722" s="32"/>
      <c r="AA722" s="32"/>
      <c r="AB722" s="32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</row>
    <row r="723" spans="1:46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27"/>
      <c r="R723" s="27"/>
      <c r="S723" s="27"/>
      <c r="T723" s="27"/>
      <c r="U723" s="27"/>
      <c r="V723" s="32"/>
      <c r="W723" s="32"/>
      <c r="X723" s="32"/>
      <c r="Y723" s="32"/>
      <c r="Z723" s="32"/>
      <c r="AA723" s="32"/>
      <c r="AB723" s="32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  <row r="724" spans="1:46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27"/>
      <c r="R724" s="27"/>
      <c r="S724" s="27"/>
      <c r="T724" s="27"/>
      <c r="U724" s="27"/>
      <c r="V724" s="32"/>
      <c r="W724" s="32"/>
      <c r="X724" s="32"/>
      <c r="Y724" s="32"/>
      <c r="Z724" s="32"/>
      <c r="AA724" s="32"/>
      <c r="AB724" s="32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</row>
    <row r="725" spans="1:46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27"/>
      <c r="R725" s="27"/>
      <c r="S725" s="27"/>
      <c r="T725" s="27"/>
      <c r="U725" s="27"/>
      <c r="V725" s="32"/>
      <c r="W725" s="32"/>
      <c r="X725" s="32"/>
      <c r="Y725" s="32"/>
      <c r="Z725" s="32"/>
      <c r="AA725" s="32"/>
      <c r="AB725" s="32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</row>
    <row r="726" spans="1:46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27"/>
      <c r="R726" s="27"/>
      <c r="S726" s="27"/>
      <c r="T726" s="27"/>
      <c r="U726" s="27"/>
      <c r="V726" s="32"/>
      <c r="W726" s="32"/>
      <c r="X726" s="32"/>
      <c r="Y726" s="32"/>
      <c r="Z726" s="32"/>
      <c r="AA726" s="32"/>
      <c r="AB726" s="32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</row>
    <row r="727" spans="1:46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27"/>
      <c r="R727" s="27"/>
      <c r="S727" s="27"/>
      <c r="T727" s="27"/>
      <c r="U727" s="27"/>
      <c r="V727" s="32"/>
      <c r="W727" s="32"/>
      <c r="X727" s="32"/>
      <c r="Y727" s="32"/>
      <c r="Z727" s="32"/>
      <c r="AA727" s="32"/>
      <c r="AB727" s="32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</row>
    <row r="728" spans="1:46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27"/>
      <c r="R728" s="27"/>
      <c r="S728" s="27"/>
      <c r="T728" s="27"/>
      <c r="U728" s="27"/>
      <c r="V728" s="32"/>
      <c r="W728" s="32"/>
      <c r="X728" s="32"/>
      <c r="Y728" s="32"/>
      <c r="Z728" s="32"/>
      <c r="AA728" s="32"/>
      <c r="AB728" s="32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</row>
    <row r="729" spans="1:46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27"/>
      <c r="R729" s="27"/>
      <c r="S729" s="27"/>
      <c r="T729" s="27"/>
      <c r="U729" s="27"/>
      <c r="V729" s="32"/>
      <c r="W729" s="32"/>
      <c r="X729" s="32"/>
      <c r="Y729" s="32"/>
      <c r="Z729" s="32"/>
      <c r="AA729" s="32"/>
      <c r="AB729" s="32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</row>
    <row r="730" spans="1:46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27"/>
      <c r="R730" s="27"/>
      <c r="S730" s="27"/>
      <c r="T730" s="27"/>
      <c r="U730" s="27"/>
      <c r="V730" s="32"/>
      <c r="W730" s="32"/>
      <c r="X730" s="32"/>
      <c r="Y730" s="32"/>
      <c r="Z730" s="32"/>
      <c r="AA730" s="32"/>
      <c r="AB730" s="32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</row>
    <row r="731" spans="1:46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27"/>
      <c r="R731" s="27"/>
      <c r="S731" s="27"/>
      <c r="T731" s="27"/>
      <c r="U731" s="27"/>
      <c r="V731" s="32"/>
      <c r="W731" s="32"/>
      <c r="X731" s="32"/>
      <c r="Y731" s="32"/>
      <c r="Z731" s="32"/>
      <c r="AA731" s="32"/>
      <c r="AB731" s="32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</row>
    <row r="732" spans="1:46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27"/>
      <c r="R732" s="27"/>
      <c r="S732" s="27"/>
      <c r="T732" s="27"/>
      <c r="U732" s="27"/>
      <c r="V732" s="32"/>
      <c r="W732" s="32"/>
      <c r="X732" s="32"/>
      <c r="Y732" s="32"/>
      <c r="Z732" s="32"/>
      <c r="AA732" s="32"/>
      <c r="AB732" s="32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</row>
    <row r="733" spans="1:46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27"/>
      <c r="R733" s="27"/>
      <c r="S733" s="27"/>
      <c r="T733" s="27"/>
      <c r="U733" s="27"/>
      <c r="V733" s="32"/>
      <c r="W733" s="32"/>
      <c r="X733" s="32"/>
      <c r="Y733" s="32"/>
      <c r="Z733" s="32"/>
      <c r="AA733" s="32"/>
      <c r="AB733" s="32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</row>
    <row r="734" spans="1:46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27"/>
      <c r="R734" s="27"/>
      <c r="S734" s="27"/>
      <c r="T734" s="27"/>
      <c r="U734" s="27"/>
      <c r="V734" s="32"/>
      <c r="W734" s="32"/>
      <c r="X734" s="32"/>
      <c r="Y734" s="32"/>
      <c r="Z734" s="32"/>
      <c r="AA734" s="32"/>
      <c r="AB734" s="32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</row>
    <row r="735" spans="1:46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27"/>
      <c r="R735" s="27"/>
      <c r="S735" s="27"/>
      <c r="T735" s="27"/>
      <c r="U735" s="27"/>
      <c r="V735" s="32"/>
      <c r="W735" s="32"/>
      <c r="X735" s="32"/>
      <c r="Y735" s="32"/>
      <c r="Z735" s="32"/>
      <c r="AA735" s="32"/>
      <c r="AB735" s="32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</row>
    <row r="736" spans="1:46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27"/>
      <c r="R736" s="27"/>
      <c r="S736" s="27"/>
      <c r="T736" s="27"/>
      <c r="U736" s="27"/>
      <c r="V736" s="32"/>
      <c r="W736" s="32"/>
      <c r="X736" s="32"/>
      <c r="Y736" s="32"/>
      <c r="Z736" s="32"/>
      <c r="AA736" s="32"/>
      <c r="AB736" s="32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</row>
    <row r="737" spans="1:46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27"/>
      <c r="R737" s="27"/>
      <c r="S737" s="27"/>
      <c r="T737" s="27"/>
      <c r="U737" s="27"/>
      <c r="V737" s="32"/>
      <c r="W737" s="32"/>
      <c r="X737" s="32"/>
      <c r="Y737" s="32"/>
      <c r="Z737" s="32"/>
      <c r="AA737" s="32"/>
      <c r="AB737" s="32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</row>
    <row r="738" spans="1:46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27"/>
      <c r="R738" s="27"/>
      <c r="S738" s="27"/>
      <c r="T738" s="27"/>
      <c r="U738" s="27"/>
      <c r="V738" s="32"/>
      <c r="W738" s="32"/>
      <c r="X738" s="32"/>
      <c r="Y738" s="32"/>
      <c r="Z738" s="32"/>
      <c r="AA738" s="32"/>
      <c r="AB738" s="32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</row>
    <row r="739" spans="1:46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27"/>
      <c r="R739" s="27"/>
      <c r="S739" s="27"/>
      <c r="T739" s="27"/>
      <c r="U739" s="27"/>
      <c r="V739" s="32"/>
      <c r="W739" s="32"/>
      <c r="X739" s="32"/>
      <c r="Y739" s="32"/>
      <c r="Z739" s="32"/>
      <c r="AA739" s="32"/>
      <c r="AB739" s="32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</row>
    <row r="740" spans="1:46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27"/>
      <c r="R740" s="27"/>
      <c r="S740" s="27"/>
      <c r="T740" s="27"/>
      <c r="U740" s="27"/>
      <c r="V740" s="32"/>
      <c r="W740" s="32"/>
      <c r="X740" s="32"/>
      <c r="Y740" s="32"/>
      <c r="Z740" s="32"/>
      <c r="AA740" s="32"/>
      <c r="AB740" s="32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</row>
    <row r="741" spans="1:46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27"/>
      <c r="R741" s="27"/>
      <c r="S741" s="27"/>
      <c r="T741" s="27"/>
      <c r="U741" s="27"/>
      <c r="V741" s="32"/>
      <c r="W741" s="32"/>
      <c r="X741" s="32"/>
      <c r="Y741" s="32"/>
      <c r="Z741" s="32"/>
      <c r="AA741" s="32"/>
      <c r="AB741" s="32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</row>
    <row r="742" spans="1:46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27"/>
      <c r="R742" s="27"/>
      <c r="S742" s="27"/>
      <c r="T742" s="27"/>
      <c r="U742" s="27"/>
      <c r="V742" s="32"/>
      <c r="W742" s="32"/>
      <c r="X742" s="32"/>
      <c r="Y742" s="32"/>
      <c r="Z742" s="32"/>
      <c r="AA742" s="32"/>
      <c r="AB742" s="32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</row>
    <row r="743" spans="1:46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27"/>
      <c r="R743" s="27"/>
      <c r="S743" s="27"/>
      <c r="T743" s="27"/>
      <c r="U743" s="27"/>
      <c r="V743" s="32"/>
      <c r="W743" s="32"/>
      <c r="X743" s="32"/>
      <c r="Y743" s="32"/>
      <c r="Z743" s="32"/>
      <c r="AA743" s="32"/>
      <c r="AB743" s="32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</row>
    <row r="744" spans="1:46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27"/>
      <c r="R744" s="27"/>
      <c r="S744" s="27"/>
      <c r="T744" s="27"/>
      <c r="U744" s="27"/>
      <c r="V744" s="32"/>
      <c r="W744" s="32"/>
      <c r="X744" s="32"/>
      <c r="Y744" s="32"/>
      <c r="Z744" s="32"/>
      <c r="AA744" s="32"/>
      <c r="AB744" s="32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</row>
    <row r="745" spans="1:46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27"/>
      <c r="R745" s="27"/>
      <c r="S745" s="27"/>
      <c r="T745" s="27"/>
      <c r="U745" s="27"/>
      <c r="V745" s="32"/>
      <c r="W745" s="32"/>
      <c r="X745" s="32"/>
      <c r="Y745" s="32"/>
      <c r="Z745" s="32"/>
      <c r="AA745" s="32"/>
      <c r="AB745" s="32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</row>
    <row r="746" spans="1:46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27"/>
      <c r="R746" s="27"/>
      <c r="S746" s="27"/>
      <c r="T746" s="27"/>
      <c r="U746" s="27"/>
      <c r="V746" s="32"/>
      <c r="W746" s="32"/>
      <c r="X746" s="32"/>
      <c r="Y746" s="32"/>
      <c r="Z746" s="32"/>
      <c r="AA746" s="32"/>
      <c r="AB746" s="32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</row>
    <row r="747" spans="1:46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27"/>
      <c r="R747" s="27"/>
      <c r="S747" s="27"/>
      <c r="T747" s="27"/>
      <c r="U747" s="27"/>
      <c r="V747" s="32"/>
      <c r="W747" s="32"/>
      <c r="X747" s="32"/>
      <c r="Y747" s="32"/>
      <c r="Z747" s="32"/>
      <c r="AA747" s="32"/>
      <c r="AB747" s="32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</row>
    <row r="748" spans="1:46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27"/>
      <c r="R748" s="27"/>
      <c r="S748" s="27"/>
      <c r="T748" s="27"/>
      <c r="U748" s="27"/>
      <c r="V748" s="32"/>
      <c r="W748" s="32"/>
      <c r="X748" s="32"/>
      <c r="Y748" s="32"/>
      <c r="Z748" s="32"/>
      <c r="AA748" s="32"/>
      <c r="AB748" s="32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</row>
    <row r="749" spans="1:46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27"/>
      <c r="R749" s="27"/>
      <c r="S749" s="27"/>
      <c r="T749" s="27"/>
      <c r="U749" s="27"/>
      <c r="V749" s="32"/>
      <c r="W749" s="32"/>
      <c r="X749" s="32"/>
      <c r="Y749" s="32"/>
      <c r="Z749" s="32"/>
      <c r="AA749" s="32"/>
      <c r="AB749" s="32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</row>
    <row r="750" spans="1:46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27"/>
      <c r="R750" s="27"/>
      <c r="S750" s="27"/>
      <c r="T750" s="27"/>
      <c r="U750" s="27"/>
      <c r="V750" s="32"/>
      <c r="W750" s="32"/>
      <c r="X750" s="32"/>
      <c r="Y750" s="32"/>
      <c r="Z750" s="32"/>
      <c r="AA750" s="32"/>
      <c r="AB750" s="32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</row>
    <row r="751" spans="1:46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27"/>
      <c r="R751" s="27"/>
      <c r="S751" s="27"/>
      <c r="T751" s="27"/>
      <c r="U751" s="27"/>
      <c r="V751" s="32"/>
      <c r="W751" s="32"/>
      <c r="X751" s="32"/>
      <c r="Y751" s="32"/>
      <c r="Z751" s="32"/>
      <c r="AA751" s="32"/>
      <c r="AB751" s="32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</row>
    <row r="752" spans="1:46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27"/>
      <c r="R752" s="27"/>
      <c r="S752" s="27"/>
      <c r="T752" s="27"/>
      <c r="U752" s="27"/>
      <c r="V752" s="32"/>
      <c r="W752" s="32"/>
      <c r="X752" s="32"/>
      <c r="Y752" s="32"/>
      <c r="Z752" s="32"/>
      <c r="AA752" s="32"/>
      <c r="AB752" s="32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</row>
    <row r="753" spans="1:46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27"/>
      <c r="R753" s="27"/>
      <c r="S753" s="27"/>
      <c r="T753" s="27"/>
      <c r="U753" s="27"/>
      <c r="V753" s="32"/>
      <c r="W753" s="32"/>
      <c r="X753" s="32"/>
      <c r="Y753" s="32"/>
      <c r="Z753" s="32"/>
      <c r="AA753" s="32"/>
      <c r="AB753" s="32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</row>
    <row r="754" spans="1:46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27"/>
      <c r="R754" s="27"/>
      <c r="S754" s="27"/>
      <c r="T754" s="27"/>
      <c r="U754" s="27"/>
      <c r="V754" s="32"/>
      <c r="W754" s="32"/>
      <c r="X754" s="32"/>
      <c r="Y754" s="32"/>
      <c r="Z754" s="32"/>
      <c r="AA754" s="32"/>
      <c r="AB754" s="32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</row>
    <row r="755" spans="1:46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27"/>
      <c r="R755" s="27"/>
      <c r="S755" s="27"/>
      <c r="T755" s="27"/>
      <c r="U755" s="27"/>
      <c r="V755" s="32"/>
      <c r="W755" s="32"/>
      <c r="X755" s="32"/>
      <c r="Y755" s="32"/>
      <c r="Z755" s="32"/>
      <c r="AA755" s="32"/>
      <c r="AB755" s="32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</row>
    <row r="756" spans="1:46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27"/>
      <c r="R756" s="27"/>
      <c r="S756" s="27"/>
      <c r="T756" s="27"/>
      <c r="U756" s="27"/>
      <c r="V756" s="32"/>
      <c r="W756" s="32"/>
      <c r="X756" s="32"/>
      <c r="Y756" s="32"/>
      <c r="Z756" s="32"/>
      <c r="AA756" s="32"/>
      <c r="AB756" s="32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</row>
    <row r="757" spans="1:46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27"/>
      <c r="R757" s="27"/>
      <c r="S757" s="27"/>
      <c r="T757" s="27"/>
      <c r="U757" s="27"/>
      <c r="V757" s="32"/>
      <c r="W757" s="32"/>
      <c r="X757" s="32"/>
      <c r="Y757" s="32"/>
      <c r="Z757" s="32"/>
      <c r="AA757" s="32"/>
      <c r="AB757" s="32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</row>
    <row r="758" spans="1:46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27"/>
      <c r="R758" s="27"/>
      <c r="S758" s="27"/>
      <c r="T758" s="27"/>
      <c r="U758" s="27"/>
      <c r="V758" s="32"/>
      <c r="W758" s="32"/>
      <c r="X758" s="32"/>
      <c r="Y758" s="32"/>
      <c r="Z758" s="32"/>
      <c r="AA758" s="32"/>
      <c r="AB758" s="32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</row>
    <row r="759" spans="1:46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27"/>
      <c r="R759" s="27"/>
      <c r="S759" s="27"/>
      <c r="T759" s="27"/>
      <c r="U759" s="27"/>
      <c r="V759" s="32"/>
      <c r="W759" s="32"/>
      <c r="X759" s="32"/>
      <c r="Y759" s="32"/>
      <c r="Z759" s="32"/>
      <c r="AA759" s="32"/>
      <c r="AB759" s="32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</row>
    <row r="760" spans="1:46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27"/>
      <c r="R760" s="27"/>
      <c r="S760" s="27"/>
      <c r="T760" s="27"/>
      <c r="U760" s="27"/>
      <c r="V760" s="32"/>
      <c r="W760" s="32"/>
      <c r="X760" s="32"/>
      <c r="Y760" s="32"/>
      <c r="Z760" s="32"/>
      <c r="AA760" s="32"/>
      <c r="AB760" s="32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</row>
    <row r="761" spans="1:46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27"/>
      <c r="R761" s="27"/>
      <c r="S761" s="27"/>
      <c r="T761" s="27"/>
      <c r="U761" s="27"/>
      <c r="V761" s="32"/>
      <c r="W761" s="32"/>
      <c r="X761" s="32"/>
      <c r="Y761" s="32"/>
      <c r="Z761" s="32"/>
      <c r="AA761" s="32"/>
      <c r="AB761" s="32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</row>
    <row r="762" spans="1:46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27"/>
      <c r="R762" s="27"/>
      <c r="S762" s="27"/>
      <c r="T762" s="27"/>
      <c r="U762" s="27"/>
      <c r="V762" s="32"/>
      <c r="W762" s="32"/>
      <c r="X762" s="32"/>
      <c r="Y762" s="32"/>
      <c r="Z762" s="32"/>
      <c r="AA762" s="32"/>
      <c r="AB762" s="32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</row>
    <row r="763" spans="1:46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27"/>
      <c r="R763" s="27"/>
      <c r="S763" s="27"/>
      <c r="T763" s="27"/>
      <c r="U763" s="27"/>
      <c r="V763" s="32"/>
      <c r="W763" s="32"/>
      <c r="X763" s="32"/>
      <c r="Y763" s="32"/>
      <c r="Z763" s="32"/>
      <c r="AA763" s="32"/>
      <c r="AB763" s="32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</row>
    <row r="764" spans="1:46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27"/>
      <c r="R764" s="27"/>
      <c r="S764" s="27"/>
      <c r="T764" s="27"/>
      <c r="U764" s="27"/>
      <c r="V764" s="32"/>
      <c r="W764" s="32"/>
      <c r="X764" s="32"/>
      <c r="Y764" s="32"/>
      <c r="Z764" s="32"/>
      <c r="AA764" s="32"/>
      <c r="AB764" s="32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</row>
    <row r="765" spans="1:46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27"/>
      <c r="R765" s="27"/>
      <c r="S765" s="27"/>
      <c r="T765" s="27"/>
      <c r="U765" s="27"/>
      <c r="V765" s="32"/>
      <c r="W765" s="32"/>
      <c r="X765" s="32"/>
      <c r="Y765" s="32"/>
      <c r="Z765" s="32"/>
      <c r="AA765" s="32"/>
      <c r="AB765" s="32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</row>
    <row r="766" spans="1:46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27"/>
      <c r="R766" s="27"/>
      <c r="S766" s="27"/>
      <c r="T766" s="27"/>
      <c r="U766" s="27"/>
      <c r="V766" s="32"/>
      <c r="W766" s="32"/>
      <c r="X766" s="32"/>
      <c r="Y766" s="32"/>
      <c r="Z766" s="32"/>
      <c r="AA766" s="32"/>
      <c r="AB766" s="32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</row>
    <row r="767" spans="1:46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27"/>
      <c r="R767" s="27"/>
      <c r="S767" s="27"/>
      <c r="T767" s="27"/>
      <c r="U767" s="27"/>
      <c r="V767" s="32"/>
      <c r="W767" s="32"/>
      <c r="X767" s="32"/>
      <c r="Y767" s="32"/>
      <c r="Z767" s="32"/>
      <c r="AA767" s="32"/>
      <c r="AB767" s="32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</row>
    <row r="768" spans="1:46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27"/>
      <c r="R768" s="27"/>
      <c r="S768" s="27"/>
      <c r="T768" s="27"/>
      <c r="U768" s="27"/>
      <c r="V768" s="32"/>
      <c r="W768" s="32"/>
      <c r="X768" s="32"/>
      <c r="Y768" s="32"/>
      <c r="Z768" s="32"/>
      <c r="AA768" s="32"/>
      <c r="AB768" s="32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</row>
    <row r="769" spans="1:46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27"/>
      <c r="R769" s="27"/>
      <c r="S769" s="27"/>
      <c r="T769" s="27"/>
      <c r="U769" s="27"/>
      <c r="V769" s="32"/>
      <c r="W769" s="32"/>
      <c r="X769" s="32"/>
      <c r="Y769" s="32"/>
      <c r="Z769" s="32"/>
      <c r="AA769" s="32"/>
      <c r="AB769" s="32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</row>
    <row r="770" spans="1:46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27"/>
      <c r="R770" s="27"/>
      <c r="S770" s="27"/>
      <c r="T770" s="27"/>
      <c r="U770" s="27"/>
      <c r="V770" s="32"/>
      <c r="W770" s="32"/>
      <c r="X770" s="32"/>
      <c r="Y770" s="32"/>
      <c r="Z770" s="32"/>
      <c r="AA770" s="32"/>
      <c r="AB770" s="32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</row>
    <row r="771" spans="1:46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27"/>
      <c r="R771" s="27"/>
      <c r="S771" s="27"/>
      <c r="T771" s="27"/>
      <c r="U771" s="27"/>
      <c r="V771" s="32"/>
      <c r="W771" s="32"/>
      <c r="X771" s="32"/>
      <c r="Y771" s="32"/>
      <c r="Z771" s="32"/>
      <c r="AA771" s="32"/>
      <c r="AB771" s="32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</row>
    <row r="772" spans="1:46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27"/>
      <c r="R772" s="27"/>
      <c r="S772" s="27"/>
      <c r="T772" s="27"/>
      <c r="U772" s="27"/>
      <c r="V772" s="32"/>
      <c r="W772" s="32"/>
      <c r="X772" s="32"/>
      <c r="Y772" s="32"/>
      <c r="Z772" s="32"/>
      <c r="AA772" s="32"/>
      <c r="AB772" s="32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</row>
    <row r="773" spans="1:46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27"/>
      <c r="R773" s="27"/>
      <c r="S773" s="27"/>
      <c r="T773" s="27"/>
      <c r="U773" s="27"/>
      <c r="V773" s="32"/>
      <c r="W773" s="32"/>
      <c r="X773" s="32"/>
      <c r="Y773" s="32"/>
      <c r="Z773" s="32"/>
      <c r="AA773" s="32"/>
      <c r="AB773" s="32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</row>
    <row r="774" spans="1:46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27"/>
      <c r="R774" s="27"/>
      <c r="S774" s="27"/>
      <c r="T774" s="27"/>
      <c r="U774" s="27"/>
      <c r="V774" s="32"/>
      <c r="W774" s="32"/>
      <c r="X774" s="32"/>
      <c r="Y774" s="32"/>
      <c r="Z774" s="32"/>
      <c r="AA774" s="32"/>
      <c r="AB774" s="32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</row>
    <row r="775" spans="1:46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27"/>
      <c r="R775" s="27"/>
      <c r="S775" s="27"/>
      <c r="T775" s="27"/>
      <c r="U775" s="27"/>
      <c r="V775" s="32"/>
      <c r="W775" s="32"/>
      <c r="X775" s="32"/>
      <c r="Y775" s="32"/>
      <c r="Z775" s="32"/>
      <c r="AA775" s="32"/>
      <c r="AB775" s="32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</row>
    <row r="776" spans="1:46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27"/>
      <c r="R776" s="27"/>
      <c r="S776" s="27"/>
      <c r="T776" s="27"/>
      <c r="U776" s="27"/>
      <c r="V776" s="32"/>
      <c r="W776" s="32"/>
      <c r="X776" s="32"/>
      <c r="Y776" s="32"/>
      <c r="Z776" s="32"/>
      <c r="AA776" s="32"/>
      <c r="AB776" s="32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</row>
    <row r="777" spans="1:46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27"/>
      <c r="R777" s="27"/>
      <c r="S777" s="27"/>
      <c r="T777" s="27"/>
      <c r="U777" s="27"/>
      <c r="V777" s="32"/>
      <c r="W777" s="32"/>
      <c r="X777" s="32"/>
      <c r="Y777" s="32"/>
      <c r="Z777" s="32"/>
      <c r="AA777" s="32"/>
      <c r="AB777" s="32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</row>
    <row r="778" spans="1:46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27"/>
      <c r="R778" s="27"/>
      <c r="S778" s="27"/>
      <c r="T778" s="27"/>
      <c r="U778" s="27"/>
      <c r="V778" s="32"/>
      <c r="W778" s="32"/>
      <c r="X778" s="32"/>
      <c r="Y778" s="32"/>
      <c r="Z778" s="32"/>
      <c r="AA778" s="32"/>
      <c r="AB778" s="32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</row>
    <row r="779" spans="1:46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27"/>
      <c r="R779" s="27"/>
      <c r="S779" s="27"/>
      <c r="T779" s="27"/>
      <c r="U779" s="27"/>
      <c r="V779" s="32"/>
      <c r="W779" s="32"/>
      <c r="X779" s="32"/>
      <c r="Y779" s="32"/>
      <c r="Z779" s="32"/>
      <c r="AA779" s="32"/>
      <c r="AB779" s="32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</row>
    <row r="780" spans="1:46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27"/>
      <c r="R780" s="27"/>
      <c r="S780" s="27"/>
      <c r="T780" s="27"/>
      <c r="U780" s="27"/>
      <c r="V780" s="32"/>
      <c r="W780" s="32"/>
      <c r="X780" s="32"/>
      <c r="Y780" s="32"/>
      <c r="Z780" s="32"/>
      <c r="AA780" s="32"/>
      <c r="AB780" s="32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</row>
    <row r="781" spans="1:46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27"/>
      <c r="R781" s="27"/>
      <c r="S781" s="27"/>
      <c r="T781" s="27"/>
      <c r="U781" s="27"/>
      <c r="V781" s="32"/>
      <c r="W781" s="32"/>
      <c r="X781" s="32"/>
      <c r="Y781" s="32"/>
      <c r="Z781" s="32"/>
      <c r="AA781" s="32"/>
      <c r="AB781" s="32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</row>
    <row r="782" spans="1:46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27"/>
      <c r="R782" s="27"/>
      <c r="S782" s="27"/>
      <c r="T782" s="27"/>
      <c r="U782" s="27"/>
      <c r="V782" s="32"/>
      <c r="W782" s="32"/>
      <c r="X782" s="32"/>
      <c r="Y782" s="32"/>
      <c r="Z782" s="32"/>
      <c r="AA782" s="32"/>
      <c r="AB782" s="32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</row>
    <row r="783" spans="1:46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27"/>
      <c r="R783" s="27"/>
      <c r="S783" s="27"/>
      <c r="T783" s="27"/>
      <c r="U783" s="27"/>
      <c r="V783" s="32"/>
      <c r="W783" s="32"/>
      <c r="X783" s="32"/>
      <c r="Y783" s="32"/>
      <c r="Z783" s="32"/>
      <c r="AA783" s="32"/>
      <c r="AB783" s="32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</row>
    <row r="784" spans="1:46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27"/>
      <c r="R784" s="27"/>
      <c r="S784" s="27"/>
      <c r="T784" s="27"/>
      <c r="U784" s="27"/>
      <c r="V784" s="32"/>
      <c r="W784" s="32"/>
      <c r="X784" s="32"/>
      <c r="Y784" s="32"/>
      <c r="Z784" s="32"/>
      <c r="AA784" s="32"/>
      <c r="AB784" s="32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</row>
    <row r="785" spans="1:46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27"/>
      <c r="R785" s="27"/>
      <c r="S785" s="27"/>
      <c r="T785" s="27"/>
      <c r="U785" s="27"/>
      <c r="V785" s="32"/>
      <c r="W785" s="32"/>
      <c r="X785" s="32"/>
      <c r="Y785" s="32"/>
      <c r="Z785" s="32"/>
      <c r="AA785" s="32"/>
      <c r="AB785" s="32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</row>
    <row r="786" spans="1:46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27"/>
      <c r="R786" s="27"/>
      <c r="S786" s="27"/>
      <c r="T786" s="27"/>
      <c r="U786" s="27"/>
      <c r="V786" s="32"/>
      <c r="W786" s="32"/>
      <c r="X786" s="32"/>
      <c r="Y786" s="32"/>
      <c r="Z786" s="32"/>
      <c r="AA786" s="32"/>
      <c r="AB786" s="32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</row>
    <row r="787" spans="1:46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27"/>
      <c r="R787" s="27"/>
      <c r="S787" s="27"/>
      <c r="T787" s="27"/>
      <c r="U787" s="27"/>
      <c r="V787" s="32"/>
      <c r="W787" s="32"/>
      <c r="X787" s="32"/>
      <c r="Y787" s="32"/>
      <c r="Z787" s="32"/>
      <c r="AA787" s="32"/>
      <c r="AB787" s="32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</row>
    <row r="788" spans="1:46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27"/>
      <c r="R788" s="27"/>
      <c r="S788" s="27"/>
      <c r="T788" s="27"/>
      <c r="U788" s="27"/>
      <c r="V788" s="32"/>
      <c r="W788" s="32"/>
      <c r="X788" s="32"/>
      <c r="Y788" s="32"/>
      <c r="Z788" s="32"/>
      <c r="AA788" s="32"/>
      <c r="AB788" s="32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</row>
    <row r="789" spans="1:46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27"/>
      <c r="R789" s="27"/>
      <c r="S789" s="27"/>
      <c r="T789" s="27"/>
      <c r="U789" s="27"/>
      <c r="V789" s="32"/>
      <c r="W789" s="32"/>
      <c r="X789" s="32"/>
      <c r="Y789" s="32"/>
      <c r="Z789" s="32"/>
      <c r="AA789" s="32"/>
      <c r="AB789" s="32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</row>
    <row r="790" spans="1:46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27"/>
      <c r="R790" s="27"/>
      <c r="S790" s="27"/>
      <c r="T790" s="27"/>
      <c r="U790" s="27"/>
      <c r="V790" s="32"/>
      <c r="W790" s="32"/>
      <c r="X790" s="32"/>
      <c r="Y790" s="32"/>
      <c r="Z790" s="32"/>
      <c r="AA790" s="32"/>
      <c r="AB790" s="32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</row>
    <row r="791" spans="1:46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27"/>
      <c r="R791" s="27"/>
      <c r="S791" s="27"/>
      <c r="T791" s="27"/>
      <c r="U791" s="27"/>
      <c r="V791" s="32"/>
      <c r="W791" s="32"/>
      <c r="X791" s="32"/>
      <c r="Y791" s="32"/>
      <c r="Z791" s="32"/>
      <c r="AA791" s="32"/>
      <c r="AB791" s="32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</row>
    <row r="792" spans="1:46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27"/>
      <c r="R792" s="27"/>
      <c r="S792" s="27"/>
      <c r="T792" s="27"/>
      <c r="U792" s="27"/>
      <c r="V792" s="32"/>
      <c r="W792" s="32"/>
      <c r="X792" s="32"/>
      <c r="Y792" s="32"/>
      <c r="Z792" s="32"/>
      <c r="AA792" s="32"/>
      <c r="AB792" s="32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</row>
    <row r="793" spans="1:46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27"/>
      <c r="R793" s="27"/>
      <c r="S793" s="27"/>
      <c r="T793" s="27"/>
      <c r="U793" s="27"/>
      <c r="V793" s="32"/>
      <c r="W793" s="32"/>
      <c r="X793" s="32"/>
      <c r="Y793" s="32"/>
      <c r="Z793" s="32"/>
      <c r="AA793" s="32"/>
      <c r="AB793" s="32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</row>
    <row r="794" spans="1:46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27"/>
      <c r="R794" s="27"/>
      <c r="S794" s="27"/>
      <c r="T794" s="27"/>
      <c r="U794" s="27"/>
      <c r="V794" s="32"/>
      <c r="W794" s="32"/>
      <c r="X794" s="32"/>
      <c r="Y794" s="32"/>
      <c r="Z794" s="32"/>
      <c r="AA794" s="32"/>
      <c r="AB794" s="32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</row>
    <row r="795" spans="1:46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27"/>
      <c r="R795" s="27"/>
      <c r="S795" s="27"/>
      <c r="T795" s="27"/>
      <c r="U795" s="27"/>
      <c r="V795" s="32"/>
      <c r="W795" s="32"/>
      <c r="X795" s="32"/>
      <c r="Y795" s="32"/>
      <c r="Z795" s="32"/>
      <c r="AA795" s="32"/>
      <c r="AB795" s="32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</row>
    <row r="796" spans="1:46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27"/>
      <c r="R796" s="27"/>
      <c r="S796" s="27"/>
      <c r="T796" s="27"/>
      <c r="U796" s="27"/>
      <c r="V796" s="32"/>
      <c r="W796" s="32"/>
      <c r="X796" s="32"/>
      <c r="Y796" s="32"/>
      <c r="Z796" s="32"/>
      <c r="AA796" s="32"/>
      <c r="AB796" s="32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</row>
    <row r="797" spans="1:46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27"/>
      <c r="R797" s="27"/>
      <c r="S797" s="27"/>
      <c r="T797" s="27"/>
      <c r="U797" s="27"/>
      <c r="V797" s="32"/>
      <c r="W797" s="32"/>
      <c r="X797" s="32"/>
      <c r="Y797" s="32"/>
      <c r="Z797" s="32"/>
      <c r="AA797" s="32"/>
      <c r="AB797" s="32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</row>
    <row r="798" spans="1:46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27"/>
      <c r="R798" s="27"/>
      <c r="S798" s="27"/>
      <c r="T798" s="27"/>
      <c r="U798" s="27"/>
      <c r="V798" s="32"/>
      <c r="W798" s="32"/>
      <c r="X798" s="32"/>
      <c r="Y798" s="32"/>
      <c r="Z798" s="32"/>
      <c r="AA798" s="32"/>
      <c r="AB798" s="32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</row>
    <row r="799" spans="1:46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27"/>
      <c r="R799" s="27"/>
      <c r="S799" s="27"/>
      <c r="T799" s="27"/>
      <c r="U799" s="27"/>
      <c r="V799" s="32"/>
      <c r="W799" s="32"/>
      <c r="X799" s="32"/>
      <c r="Y799" s="32"/>
      <c r="Z799" s="32"/>
      <c r="AA799" s="32"/>
      <c r="AB799" s="32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</row>
    <row r="800" spans="1:46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27"/>
      <c r="R800" s="27"/>
      <c r="S800" s="27"/>
      <c r="T800" s="27"/>
      <c r="U800" s="27"/>
      <c r="V800" s="32"/>
      <c r="W800" s="32"/>
      <c r="X800" s="32"/>
      <c r="Y800" s="32"/>
      <c r="Z800" s="32"/>
      <c r="AA800" s="32"/>
      <c r="AB800" s="32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</row>
    <row r="801" spans="1:46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27"/>
      <c r="R801" s="27"/>
      <c r="S801" s="27"/>
      <c r="T801" s="27"/>
      <c r="U801" s="27"/>
      <c r="V801" s="32"/>
      <c r="W801" s="32"/>
      <c r="X801" s="32"/>
      <c r="Y801" s="32"/>
      <c r="Z801" s="32"/>
      <c r="AA801" s="32"/>
      <c r="AB801" s="32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</row>
    <row r="802" spans="1:46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27"/>
      <c r="R802" s="27"/>
      <c r="S802" s="27"/>
      <c r="T802" s="27"/>
      <c r="U802" s="27"/>
      <c r="V802" s="32"/>
      <c r="W802" s="32"/>
      <c r="X802" s="32"/>
      <c r="Y802" s="32"/>
      <c r="Z802" s="32"/>
      <c r="AA802" s="32"/>
      <c r="AB802" s="32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</row>
    <row r="803" spans="1:46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27"/>
      <c r="R803" s="27"/>
      <c r="S803" s="27"/>
      <c r="T803" s="27"/>
      <c r="U803" s="27"/>
      <c r="V803" s="32"/>
      <c r="W803" s="32"/>
      <c r="X803" s="32"/>
      <c r="Y803" s="32"/>
      <c r="Z803" s="32"/>
      <c r="AA803" s="32"/>
      <c r="AB803" s="32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</row>
    <row r="804" spans="1:46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27"/>
      <c r="R804" s="27"/>
      <c r="S804" s="27"/>
      <c r="T804" s="27"/>
      <c r="U804" s="27"/>
      <c r="V804" s="32"/>
      <c r="W804" s="32"/>
      <c r="X804" s="32"/>
      <c r="Y804" s="32"/>
      <c r="Z804" s="32"/>
      <c r="AA804" s="32"/>
      <c r="AB804" s="32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</row>
    <row r="805" spans="1:46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27"/>
      <c r="R805" s="27"/>
      <c r="S805" s="27"/>
      <c r="T805" s="27"/>
      <c r="U805" s="27"/>
      <c r="V805" s="32"/>
      <c r="W805" s="32"/>
      <c r="X805" s="32"/>
      <c r="Y805" s="32"/>
      <c r="Z805" s="32"/>
      <c r="AA805" s="32"/>
      <c r="AB805" s="32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</row>
    <row r="806" spans="1:46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27"/>
      <c r="R806" s="27"/>
      <c r="S806" s="27"/>
      <c r="T806" s="27"/>
      <c r="U806" s="27"/>
      <c r="V806" s="32"/>
      <c r="W806" s="32"/>
      <c r="X806" s="32"/>
      <c r="Y806" s="32"/>
      <c r="Z806" s="32"/>
      <c r="AA806" s="32"/>
      <c r="AB806" s="32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</row>
    <row r="807" spans="1:46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27"/>
      <c r="R807" s="27"/>
      <c r="S807" s="27"/>
      <c r="T807" s="27"/>
      <c r="U807" s="27"/>
      <c r="V807" s="32"/>
      <c r="W807" s="32"/>
      <c r="X807" s="32"/>
      <c r="Y807" s="32"/>
      <c r="Z807" s="32"/>
      <c r="AA807" s="32"/>
      <c r="AB807" s="32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</row>
    <row r="808" spans="1:46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27"/>
      <c r="R808" s="27"/>
      <c r="S808" s="27"/>
      <c r="T808" s="27"/>
      <c r="U808" s="27"/>
      <c r="V808" s="32"/>
      <c r="W808" s="32"/>
      <c r="X808" s="32"/>
      <c r="Y808" s="32"/>
      <c r="Z808" s="32"/>
      <c r="AA808" s="32"/>
      <c r="AB808" s="32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</row>
    <row r="809" spans="1:46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27"/>
      <c r="R809" s="27"/>
      <c r="S809" s="27"/>
      <c r="T809" s="27"/>
      <c r="U809" s="27"/>
      <c r="V809" s="32"/>
      <c r="W809" s="32"/>
      <c r="X809" s="32"/>
      <c r="Y809" s="32"/>
      <c r="Z809" s="32"/>
      <c r="AA809" s="32"/>
      <c r="AB809" s="32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</row>
    <row r="810" spans="1:46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27"/>
      <c r="R810" s="27"/>
      <c r="S810" s="27"/>
      <c r="T810" s="27"/>
      <c r="U810" s="27"/>
      <c r="V810" s="32"/>
      <c r="W810" s="32"/>
      <c r="X810" s="32"/>
      <c r="Y810" s="32"/>
      <c r="Z810" s="32"/>
      <c r="AA810" s="32"/>
      <c r="AB810" s="32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</row>
    <row r="811" spans="1:46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27"/>
      <c r="R811" s="27"/>
      <c r="S811" s="27"/>
      <c r="T811" s="27"/>
      <c r="U811" s="27"/>
      <c r="V811" s="32"/>
      <c r="W811" s="32"/>
      <c r="X811" s="32"/>
      <c r="Y811" s="32"/>
      <c r="Z811" s="32"/>
      <c r="AA811" s="32"/>
      <c r="AB811" s="32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</row>
    <row r="812" spans="1:46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27"/>
      <c r="R812" s="27"/>
      <c r="S812" s="27"/>
      <c r="T812" s="27"/>
      <c r="U812" s="27"/>
      <c r="V812" s="32"/>
      <c r="W812" s="32"/>
      <c r="X812" s="32"/>
      <c r="Y812" s="32"/>
      <c r="Z812" s="32"/>
      <c r="AA812" s="32"/>
      <c r="AB812" s="32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</row>
    <row r="813" spans="1:46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27"/>
      <c r="R813" s="27"/>
      <c r="S813" s="27"/>
      <c r="T813" s="27"/>
      <c r="U813" s="27"/>
      <c r="V813" s="32"/>
      <c r="W813" s="32"/>
      <c r="X813" s="32"/>
      <c r="Y813" s="32"/>
      <c r="Z813" s="32"/>
      <c r="AA813" s="32"/>
      <c r="AB813" s="32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</row>
    <row r="814" spans="1:46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27"/>
      <c r="R814" s="27"/>
      <c r="S814" s="27"/>
      <c r="T814" s="27"/>
      <c r="U814" s="27"/>
      <c r="V814" s="32"/>
      <c r="W814" s="32"/>
      <c r="X814" s="32"/>
      <c r="Y814" s="32"/>
      <c r="Z814" s="32"/>
      <c r="AA814" s="32"/>
      <c r="AB814" s="32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</row>
    <row r="815" spans="1:46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27"/>
      <c r="R815" s="27"/>
      <c r="S815" s="27"/>
      <c r="T815" s="27"/>
      <c r="U815" s="27"/>
      <c r="V815" s="32"/>
      <c r="W815" s="32"/>
      <c r="X815" s="32"/>
      <c r="Y815" s="32"/>
      <c r="Z815" s="32"/>
      <c r="AA815" s="32"/>
      <c r="AB815" s="32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</row>
    <row r="816" spans="1:46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27"/>
      <c r="R816" s="27"/>
      <c r="S816" s="27"/>
      <c r="T816" s="27"/>
      <c r="U816" s="27"/>
      <c r="V816" s="32"/>
      <c r="W816" s="32"/>
      <c r="X816" s="32"/>
      <c r="Y816" s="32"/>
      <c r="Z816" s="32"/>
      <c r="AA816" s="32"/>
      <c r="AB816" s="32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</row>
    <row r="817" spans="1:46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27"/>
      <c r="R817" s="27"/>
      <c r="S817" s="27"/>
      <c r="T817" s="27"/>
      <c r="U817" s="27"/>
      <c r="V817" s="32"/>
      <c r="W817" s="32"/>
      <c r="X817" s="32"/>
      <c r="Y817" s="32"/>
      <c r="Z817" s="32"/>
      <c r="AA817" s="32"/>
      <c r="AB817" s="32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</row>
    <row r="818" spans="1:46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27"/>
      <c r="R818" s="27"/>
      <c r="S818" s="27"/>
      <c r="T818" s="27"/>
      <c r="U818" s="27"/>
      <c r="V818" s="32"/>
      <c r="W818" s="32"/>
      <c r="X818" s="32"/>
      <c r="Y818" s="32"/>
      <c r="Z818" s="32"/>
      <c r="AA818" s="32"/>
      <c r="AB818" s="32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</row>
    <row r="819" spans="1:46" ht="15.7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27"/>
      <c r="R819" s="27"/>
      <c r="S819" s="27"/>
      <c r="T819" s="27"/>
      <c r="U819" s="27"/>
      <c r="V819" s="32"/>
      <c r="W819" s="32"/>
      <c r="X819" s="32"/>
      <c r="Y819" s="32"/>
      <c r="Z819" s="32"/>
      <c r="AA819" s="32"/>
      <c r="AB819" s="32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</row>
    <row r="820" spans="1:46" ht="15.7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27"/>
      <c r="R820" s="27"/>
      <c r="S820" s="27"/>
      <c r="T820" s="27"/>
      <c r="U820" s="27"/>
      <c r="V820" s="32"/>
      <c r="W820" s="32"/>
      <c r="X820" s="32"/>
      <c r="Y820" s="32"/>
      <c r="Z820" s="32"/>
      <c r="AA820" s="32"/>
      <c r="AB820" s="32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</row>
    <row r="821" spans="1:46" ht="15.7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27"/>
      <c r="R821" s="27"/>
      <c r="S821" s="27"/>
      <c r="T821" s="27"/>
      <c r="U821" s="27"/>
      <c r="V821" s="32"/>
      <c r="W821" s="32"/>
      <c r="X821" s="32"/>
      <c r="Y821" s="32"/>
      <c r="Z821" s="32"/>
      <c r="AA821" s="32"/>
      <c r="AB821" s="32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</row>
    <row r="822" spans="1:46" ht="15.7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27"/>
      <c r="R822" s="27"/>
      <c r="S822" s="27"/>
      <c r="T822" s="27"/>
      <c r="U822" s="27"/>
      <c r="V822" s="32"/>
      <c r="W822" s="32"/>
      <c r="X822" s="32"/>
      <c r="Y822" s="32"/>
      <c r="Z822" s="32"/>
      <c r="AA822" s="32"/>
      <c r="AB822" s="32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</row>
    <row r="823" spans="1:46" ht="15.7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27"/>
      <c r="R823" s="27"/>
      <c r="S823" s="27"/>
      <c r="T823" s="27"/>
      <c r="U823" s="27"/>
      <c r="V823" s="32"/>
      <c r="W823" s="32"/>
      <c r="X823" s="32"/>
      <c r="Y823" s="32"/>
      <c r="Z823" s="32"/>
      <c r="AA823" s="32"/>
      <c r="AB823" s="32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</row>
    <row r="824" spans="1:46" ht="15.7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27"/>
      <c r="R824" s="27"/>
      <c r="S824" s="27"/>
      <c r="T824" s="27"/>
      <c r="U824" s="27"/>
      <c r="V824" s="32"/>
      <c r="W824" s="32"/>
      <c r="X824" s="32"/>
      <c r="Y824" s="32"/>
      <c r="Z824" s="32"/>
      <c r="AA824" s="32"/>
      <c r="AB824" s="32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</row>
    <row r="825" spans="1:46" ht="15.7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27"/>
      <c r="R825" s="27"/>
      <c r="S825" s="27"/>
      <c r="T825" s="27"/>
      <c r="U825" s="27"/>
      <c r="V825" s="32"/>
      <c r="W825" s="32"/>
      <c r="X825" s="32"/>
      <c r="Y825" s="32"/>
      <c r="Z825" s="32"/>
      <c r="AA825" s="32"/>
      <c r="AB825" s="32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</row>
    <row r="826" spans="1:46" ht="15.7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27"/>
      <c r="R826" s="27"/>
      <c r="S826" s="27"/>
      <c r="T826" s="27"/>
      <c r="U826" s="27"/>
      <c r="V826" s="32"/>
      <c r="W826" s="32"/>
      <c r="X826" s="32"/>
      <c r="Y826" s="32"/>
      <c r="Z826" s="32"/>
      <c r="AA826" s="32"/>
      <c r="AB826" s="32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</row>
    <row r="827" spans="1:46" ht="15.7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27"/>
      <c r="R827" s="27"/>
      <c r="S827" s="27"/>
      <c r="T827" s="27"/>
      <c r="U827" s="27"/>
      <c r="V827" s="32"/>
      <c r="W827" s="32"/>
      <c r="X827" s="32"/>
      <c r="Y827" s="32"/>
      <c r="Z827" s="32"/>
      <c r="AA827" s="32"/>
      <c r="AB827" s="32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</row>
    <row r="828" spans="1:46" ht="15.7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27"/>
      <c r="R828" s="27"/>
      <c r="S828" s="27"/>
      <c r="T828" s="27"/>
      <c r="U828" s="27"/>
      <c r="V828" s="32"/>
      <c r="W828" s="32"/>
      <c r="X828" s="32"/>
      <c r="Y828" s="32"/>
      <c r="Z828" s="32"/>
      <c r="AA828" s="32"/>
      <c r="AB828" s="32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</row>
    <row r="829" spans="1:46" ht="15.7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27"/>
      <c r="R829" s="27"/>
      <c r="S829" s="27"/>
      <c r="T829" s="27"/>
      <c r="U829" s="27"/>
      <c r="V829" s="32"/>
      <c r="W829" s="32"/>
      <c r="X829" s="32"/>
      <c r="Y829" s="32"/>
      <c r="Z829" s="32"/>
      <c r="AA829" s="32"/>
      <c r="AB829" s="32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</row>
    <row r="830" spans="1:46" ht="15.7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27"/>
      <c r="R830" s="27"/>
      <c r="S830" s="27"/>
      <c r="T830" s="27"/>
      <c r="U830" s="27"/>
      <c r="V830" s="32"/>
      <c r="W830" s="32"/>
      <c r="X830" s="32"/>
      <c r="Y830" s="32"/>
      <c r="Z830" s="32"/>
      <c r="AA830" s="32"/>
      <c r="AB830" s="32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</row>
    <row r="831" spans="1:46" ht="15.7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27"/>
      <c r="R831" s="27"/>
      <c r="S831" s="27"/>
      <c r="T831" s="27"/>
      <c r="U831" s="27"/>
      <c r="V831" s="32"/>
      <c r="W831" s="32"/>
      <c r="X831" s="32"/>
      <c r="Y831" s="32"/>
      <c r="Z831" s="32"/>
      <c r="AA831" s="32"/>
      <c r="AB831" s="32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</row>
    <row r="832" spans="1:46" ht="15.7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27"/>
      <c r="R832" s="27"/>
      <c r="S832" s="27"/>
      <c r="T832" s="27"/>
      <c r="U832" s="27"/>
      <c r="V832" s="32"/>
      <c r="W832" s="32"/>
      <c r="X832" s="32"/>
      <c r="Y832" s="32"/>
      <c r="Z832" s="32"/>
      <c r="AA832" s="32"/>
      <c r="AB832" s="32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</row>
    <row r="833" spans="1:46" ht="15.7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27"/>
      <c r="R833" s="27"/>
      <c r="S833" s="27"/>
      <c r="T833" s="27"/>
      <c r="U833" s="27"/>
      <c r="V833" s="32"/>
      <c r="W833" s="32"/>
      <c r="X833" s="32"/>
      <c r="Y833" s="32"/>
      <c r="Z833" s="32"/>
      <c r="AA833" s="32"/>
      <c r="AB833" s="32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</row>
    <row r="834" spans="1:46" ht="15.7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27"/>
      <c r="R834" s="27"/>
      <c r="S834" s="27"/>
      <c r="T834" s="27"/>
      <c r="U834" s="27"/>
      <c r="V834" s="32"/>
      <c r="W834" s="32"/>
      <c r="X834" s="32"/>
      <c r="Y834" s="32"/>
      <c r="Z834" s="32"/>
      <c r="AA834" s="32"/>
      <c r="AB834" s="32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</row>
    <row r="835" spans="1:46" ht="15.7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27"/>
      <c r="R835" s="27"/>
      <c r="S835" s="27"/>
      <c r="T835" s="27"/>
      <c r="U835" s="27"/>
      <c r="V835" s="32"/>
      <c r="W835" s="32"/>
      <c r="X835" s="32"/>
      <c r="Y835" s="32"/>
      <c r="Z835" s="32"/>
      <c r="AA835" s="32"/>
      <c r="AB835" s="32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</row>
    <row r="836" spans="1:46" ht="15.7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27"/>
      <c r="R836" s="27"/>
      <c r="S836" s="27"/>
      <c r="T836" s="27"/>
      <c r="U836" s="27"/>
      <c r="V836" s="32"/>
      <c r="W836" s="32"/>
      <c r="X836" s="32"/>
      <c r="Y836" s="32"/>
      <c r="Z836" s="32"/>
      <c r="AA836" s="32"/>
      <c r="AB836" s="32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</row>
    <row r="837" spans="1:46" ht="15.7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27"/>
      <c r="R837" s="27"/>
      <c r="S837" s="27"/>
      <c r="T837" s="27"/>
      <c r="U837" s="27"/>
      <c r="V837" s="32"/>
      <c r="W837" s="32"/>
      <c r="X837" s="32"/>
      <c r="Y837" s="32"/>
      <c r="Z837" s="32"/>
      <c r="AA837" s="32"/>
      <c r="AB837" s="32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</row>
    <row r="838" spans="1:46" ht="15.7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27"/>
      <c r="R838" s="27"/>
      <c r="S838" s="27"/>
      <c r="T838" s="27"/>
      <c r="U838" s="27"/>
      <c r="V838" s="32"/>
      <c r="W838" s="32"/>
      <c r="X838" s="32"/>
      <c r="Y838" s="32"/>
      <c r="Z838" s="32"/>
      <c r="AA838" s="32"/>
      <c r="AB838" s="32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</row>
    <row r="839" spans="1:46" ht="15.7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27"/>
      <c r="R839" s="27"/>
      <c r="S839" s="27"/>
      <c r="T839" s="27"/>
      <c r="U839" s="27"/>
      <c r="V839" s="32"/>
      <c r="W839" s="32"/>
      <c r="X839" s="32"/>
      <c r="Y839" s="32"/>
      <c r="Z839" s="32"/>
      <c r="AA839" s="32"/>
      <c r="AB839" s="32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</row>
    <row r="840" spans="1:46" ht="15.7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27"/>
      <c r="R840" s="27"/>
      <c r="S840" s="27"/>
      <c r="T840" s="27"/>
      <c r="U840" s="27"/>
      <c r="V840" s="32"/>
      <c r="W840" s="32"/>
      <c r="X840" s="32"/>
      <c r="Y840" s="32"/>
      <c r="Z840" s="32"/>
      <c r="AA840" s="32"/>
      <c r="AB840" s="32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</row>
    <row r="841" spans="1:46" ht="15.7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27"/>
      <c r="R841" s="27"/>
      <c r="S841" s="27"/>
      <c r="T841" s="27"/>
      <c r="U841" s="27"/>
      <c r="V841" s="32"/>
      <c r="W841" s="32"/>
      <c r="X841" s="32"/>
      <c r="Y841" s="32"/>
      <c r="Z841" s="32"/>
      <c r="AA841" s="32"/>
      <c r="AB841" s="32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</row>
    <row r="842" spans="1:46" ht="15.7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27"/>
      <c r="R842" s="27"/>
      <c r="S842" s="27"/>
      <c r="T842" s="27"/>
      <c r="U842" s="27"/>
      <c r="V842" s="32"/>
      <c r="W842" s="32"/>
      <c r="X842" s="32"/>
      <c r="Y842" s="32"/>
      <c r="Z842" s="32"/>
      <c r="AA842" s="32"/>
      <c r="AB842" s="32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</row>
    <row r="843" spans="1:46" ht="15.7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27"/>
      <c r="R843" s="27"/>
      <c r="S843" s="27"/>
      <c r="T843" s="27"/>
      <c r="U843" s="27"/>
      <c r="V843" s="32"/>
      <c r="W843" s="32"/>
      <c r="X843" s="32"/>
      <c r="Y843" s="32"/>
      <c r="Z843" s="32"/>
      <c r="AA843" s="32"/>
      <c r="AB843" s="32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</row>
    <row r="844" spans="1:46" ht="15.7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27"/>
      <c r="R844" s="27"/>
      <c r="S844" s="27"/>
      <c r="T844" s="27"/>
      <c r="U844" s="27"/>
      <c r="V844" s="32"/>
      <c r="W844" s="32"/>
      <c r="X844" s="32"/>
      <c r="Y844" s="32"/>
      <c r="Z844" s="32"/>
      <c r="AA844" s="32"/>
      <c r="AB844" s="32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</row>
    <row r="845" spans="1:46" ht="15.7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27"/>
      <c r="R845" s="27"/>
      <c r="S845" s="27"/>
      <c r="T845" s="27"/>
      <c r="U845" s="27"/>
      <c r="V845" s="32"/>
      <c r="W845" s="32"/>
      <c r="X845" s="32"/>
      <c r="Y845" s="32"/>
      <c r="Z845" s="32"/>
      <c r="AA845" s="32"/>
      <c r="AB845" s="32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</row>
    <row r="846" spans="1:46" ht="15.7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27"/>
      <c r="R846" s="27"/>
      <c r="S846" s="27"/>
      <c r="T846" s="27"/>
      <c r="U846" s="27"/>
      <c r="V846" s="32"/>
      <c r="W846" s="32"/>
      <c r="X846" s="32"/>
      <c r="Y846" s="32"/>
      <c r="Z846" s="32"/>
      <c r="AA846" s="32"/>
      <c r="AB846" s="32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</row>
    <row r="847" spans="1:46" ht="15.7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27"/>
      <c r="R847" s="27"/>
      <c r="S847" s="27"/>
      <c r="T847" s="27"/>
      <c r="U847" s="27"/>
      <c r="V847" s="32"/>
      <c r="W847" s="32"/>
      <c r="X847" s="32"/>
      <c r="Y847" s="32"/>
      <c r="Z847" s="32"/>
      <c r="AA847" s="32"/>
      <c r="AB847" s="32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</row>
    <row r="848" spans="1:46" ht="15.7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27"/>
      <c r="R848" s="27"/>
      <c r="S848" s="27"/>
      <c r="T848" s="27"/>
      <c r="U848" s="27"/>
      <c r="V848" s="32"/>
      <c r="W848" s="32"/>
      <c r="X848" s="32"/>
      <c r="Y848" s="32"/>
      <c r="Z848" s="32"/>
      <c r="AA848" s="32"/>
      <c r="AB848" s="32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</row>
    <row r="849" spans="1:46" ht="15.7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27"/>
      <c r="R849" s="27"/>
      <c r="S849" s="27"/>
      <c r="T849" s="27"/>
      <c r="U849" s="27"/>
      <c r="V849" s="32"/>
      <c r="W849" s="32"/>
      <c r="X849" s="32"/>
      <c r="Y849" s="32"/>
      <c r="Z849" s="32"/>
      <c r="AA849" s="32"/>
      <c r="AB849" s="32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</row>
    <row r="850" spans="1:46" ht="15.7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27"/>
      <c r="R850" s="27"/>
      <c r="S850" s="27"/>
      <c r="T850" s="27"/>
      <c r="U850" s="27"/>
      <c r="V850" s="32"/>
      <c r="W850" s="32"/>
      <c r="X850" s="32"/>
      <c r="Y850" s="32"/>
      <c r="Z850" s="32"/>
      <c r="AA850" s="32"/>
      <c r="AB850" s="32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</row>
    <row r="851" spans="1:46" ht="15.7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27"/>
      <c r="R851" s="27"/>
      <c r="S851" s="27"/>
      <c r="T851" s="27"/>
      <c r="U851" s="27"/>
      <c r="V851" s="32"/>
      <c r="W851" s="32"/>
      <c r="X851" s="32"/>
      <c r="Y851" s="32"/>
      <c r="Z851" s="32"/>
      <c r="AA851" s="32"/>
      <c r="AB851" s="32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</row>
    <row r="852" spans="1:46" ht="15.7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27"/>
      <c r="R852" s="27"/>
      <c r="S852" s="27"/>
      <c r="T852" s="27"/>
      <c r="U852" s="27"/>
      <c r="V852" s="32"/>
      <c r="W852" s="32"/>
      <c r="X852" s="32"/>
      <c r="Y852" s="32"/>
      <c r="Z852" s="32"/>
      <c r="AA852" s="32"/>
      <c r="AB852" s="32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</row>
    <row r="853" spans="1:46" ht="15.7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27"/>
      <c r="R853" s="27"/>
      <c r="S853" s="27"/>
      <c r="T853" s="27"/>
      <c r="U853" s="27"/>
      <c r="V853" s="32"/>
      <c r="W853" s="32"/>
      <c r="X853" s="32"/>
      <c r="Y853" s="32"/>
      <c r="Z853" s="32"/>
      <c r="AA853" s="32"/>
      <c r="AB853" s="32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</row>
    <row r="854" spans="1:46" ht="15.7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27"/>
      <c r="R854" s="27"/>
      <c r="S854" s="27"/>
      <c r="T854" s="27"/>
      <c r="U854" s="27"/>
      <c r="V854" s="32"/>
      <c r="W854" s="32"/>
      <c r="X854" s="32"/>
      <c r="Y854" s="32"/>
      <c r="Z854" s="32"/>
      <c r="AA854" s="32"/>
      <c r="AB854" s="32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</row>
    <row r="855" spans="1:46" ht="15.7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27"/>
      <c r="R855" s="27"/>
      <c r="S855" s="27"/>
      <c r="T855" s="27"/>
      <c r="U855" s="27"/>
      <c r="V855" s="32"/>
      <c r="W855" s="32"/>
      <c r="X855" s="32"/>
      <c r="Y855" s="32"/>
      <c r="Z855" s="32"/>
      <c r="AA855" s="32"/>
      <c r="AB855" s="32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</row>
    <row r="856" spans="1:46" ht="15.7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27"/>
      <c r="R856" s="27"/>
      <c r="S856" s="27"/>
      <c r="T856" s="27"/>
      <c r="U856" s="27"/>
      <c r="V856" s="32"/>
      <c r="W856" s="32"/>
      <c r="X856" s="32"/>
      <c r="Y856" s="32"/>
      <c r="Z856" s="32"/>
      <c r="AA856" s="32"/>
      <c r="AB856" s="32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</row>
    <row r="857" spans="1:46" ht="15.7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27"/>
      <c r="R857" s="27"/>
      <c r="S857" s="27"/>
      <c r="T857" s="27"/>
      <c r="U857" s="27"/>
      <c r="V857" s="32"/>
      <c r="W857" s="32"/>
      <c r="X857" s="32"/>
      <c r="Y857" s="32"/>
      <c r="Z857" s="32"/>
      <c r="AA857" s="32"/>
      <c r="AB857" s="32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</row>
    <row r="858" spans="1:46" ht="15.7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27"/>
      <c r="R858" s="27"/>
      <c r="S858" s="27"/>
      <c r="T858" s="27"/>
      <c r="U858" s="27"/>
      <c r="V858" s="32"/>
      <c r="W858" s="32"/>
      <c r="X858" s="32"/>
      <c r="Y858" s="32"/>
      <c r="Z858" s="32"/>
      <c r="AA858" s="32"/>
      <c r="AB858" s="32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</row>
    <row r="859" spans="1:46" ht="15.7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27"/>
      <c r="R859" s="27"/>
      <c r="S859" s="27"/>
      <c r="T859" s="27"/>
      <c r="U859" s="27"/>
      <c r="V859" s="32"/>
      <c r="W859" s="32"/>
      <c r="X859" s="32"/>
      <c r="Y859" s="32"/>
      <c r="Z859" s="32"/>
      <c r="AA859" s="32"/>
      <c r="AB859" s="32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</row>
    <row r="860" spans="1:46" ht="15.7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27"/>
      <c r="R860" s="27"/>
      <c r="S860" s="27"/>
      <c r="T860" s="27"/>
      <c r="U860" s="27"/>
      <c r="V860" s="32"/>
      <c r="W860" s="32"/>
      <c r="X860" s="32"/>
      <c r="Y860" s="32"/>
      <c r="Z860" s="32"/>
      <c r="AA860" s="32"/>
      <c r="AB860" s="32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</row>
    <row r="861" spans="1:46" ht="15.7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27"/>
      <c r="R861" s="27"/>
      <c r="S861" s="27"/>
      <c r="T861" s="27"/>
      <c r="U861" s="27"/>
      <c r="V861" s="32"/>
      <c r="W861" s="32"/>
      <c r="X861" s="32"/>
      <c r="Y861" s="32"/>
      <c r="Z861" s="32"/>
      <c r="AA861" s="32"/>
      <c r="AB861" s="32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</row>
  </sheetData>
  <mergeCells count="74">
    <mergeCell ref="V73:W73"/>
    <mergeCell ref="X73:AB73"/>
    <mergeCell ref="V7:AB7"/>
    <mergeCell ref="V8:AB8"/>
    <mergeCell ref="V9:AB9"/>
    <mergeCell ref="X39:AB40"/>
    <mergeCell ref="X41:X42"/>
    <mergeCell ref="Y41:Z41"/>
    <mergeCell ref="AA41:AB41"/>
    <mergeCell ref="X11:AB12"/>
    <mergeCell ref="V11:V14"/>
    <mergeCell ref="W11:W14"/>
    <mergeCell ref="V39:V42"/>
    <mergeCell ref="W39:W42"/>
    <mergeCell ref="X13:X14"/>
    <mergeCell ref="Y13:Z13"/>
    <mergeCell ref="AA13:AB13"/>
    <mergeCell ref="X1:AB1"/>
    <mergeCell ref="X2:AB2"/>
    <mergeCell ref="X3:AB3"/>
    <mergeCell ref="X4:AB4"/>
    <mergeCell ref="V6:AB6"/>
    <mergeCell ref="R41:S41"/>
    <mergeCell ref="T41:U41"/>
    <mergeCell ref="P39:P42"/>
    <mergeCell ref="Q39:U40"/>
    <mergeCell ref="J40:N40"/>
    <mergeCell ref="J41:J42"/>
    <mergeCell ref="K41:L41"/>
    <mergeCell ref="M41:N41"/>
    <mergeCell ref="Q41:Q42"/>
    <mergeCell ref="Q13:Q14"/>
    <mergeCell ref="R13:S13"/>
    <mergeCell ref="T13:U13"/>
    <mergeCell ref="A39:A42"/>
    <mergeCell ref="B39:B42"/>
    <mergeCell ref="C39:G40"/>
    <mergeCell ref="H39:H42"/>
    <mergeCell ref="I39:I42"/>
    <mergeCell ref="J39:N39"/>
    <mergeCell ref="O39:O42"/>
    <mergeCell ref="O11:O14"/>
    <mergeCell ref="P11:P14"/>
    <mergeCell ref="Q11:U12"/>
    <mergeCell ref="J12:N12"/>
    <mergeCell ref="C13:C14"/>
    <mergeCell ref="D13:E13"/>
    <mergeCell ref="J13:J14"/>
    <mergeCell ref="K13:L13"/>
    <mergeCell ref="M13:N13"/>
    <mergeCell ref="A11:A14"/>
    <mergeCell ref="B11:B14"/>
    <mergeCell ref="C11:G12"/>
    <mergeCell ref="H11:H14"/>
    <mergeCell ref="I11:I14"/>
    <mergeCell ref="J11:N11"/>
    <mergeCell ref="O6:U6"/>
    <mergeCell ref="A7:G7"/>
    <mergeCell ref="H7:N7"/>
    <mergeCell ref="O7:U7"/>
    <mergeCell ref="A8:G8"/>
    <mergeCell ref="H6:N6"/>
    <mergeCell ref="A73:B73"/>
    <mergeCell ref="C73:G73"/>
    <mergeCell ref="A9:G9"/>
    <mergeCell ref="C1:G1"/>
    <mergeCell ref="C2:G2"/>
    <mergeCell ref="C3:G3"/>
    <mergeCell ref="C4:G4"/>
    <mergeCell ref="A6:G6"/>
    <mergeCell ref="F13:G13"/>
    <mergeCell ref="C41:C42"/>
    <mergeCell ref="D41:E41"/>
    <mergeCell ref="F41:G41"/>
  </mergeCells>
  <pageMargins left="0.7" right="0.7" top="0.75" bottom="0.75" header="0.3" footer="0.3"/>
  <pageSetup paperSize="9" scale="84" orientation="portrait" verticalDpi="0" r:id="rId1"/>
  <headerFooter alignWithMargins="0"/>
  <rowBreaks count="1" manualBreakCount="1">
    <brk id="37" max="27" man="1"/>
  </rowBreaks>
  <colBreaks count="3" manualBreakCount="3">
    <brk id="7" max="72" man="1"/>
    <brk id="14" max="72" man="1"/>
    <brk id="21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население</vt:lpstr>
      <vt:lpstr>'ПРЕЙСКУРАНТ население'!Область_печати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RePack by Diakov</cp:lastModifiedBy>
  <cp:lastPrinted>2024-04-15T11:31:30Z</cp:lastPrinted>
  <dcterms:created xsi:type="dcterms:W3CDTF">2006-06-16T00:18:37Z</dcterms:created>
  <dcterms:modified xsi:type="dcterms:W3CDTF">2024-05-06T09:41:37Z</dcterms:modified>
</cp:coreProperties>
</file>