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ЭтаКнига" defaultThemeVersion="124226"/>
  <bookViews>
    <workbookView xWindow="120" yWindow="105" windowWidth="15120" windowHeight="8010"/>
  </bookViews>
  <sheets>
    <sheet name="План на 2019 год" sheetId="54" r:id="rId1"/>
    <sheet name="Отчет собственные" sheetId="53" r:id="rId2"/>
    <sheet name="Отчет бюджет" sheetId="39" r:id="rId3"/>
  </sheets>
  <calcPr calcId="145621"/>
</workbook>
</file>

<file path=xl/calcChain.xml><?xml version="1.0" encoding="utf-8"?>
<calcChain xmlns="http://schemas.openxmlformats.org/spreadsheetml/2006/main">
  <c r="D38" i="54" l="1"/>
  <c r="D14" i="54"/>
  <c r="D22" i="54"/>
  <c r="D30" i="54"/>
  <c r="D42" i="54"/>
  <c r="D47" i="54"/>
  <c r="D58" i="54"/>
  <c r="B45" i="53"/>
  <c r="B57" i="54"/>
  <c r="B56" i="54"/>
  <c r="B55" i="54"/>
  <c r="B54" i="54"/>
  <c r="B53" i="54"/>
  <c r="B52" i="54"/>
  <c r="B51" i="54"/>
  <c r="B50" i="54"/>
  <c r="B49" i="54"/>
  <c r="B46" i="54"/>
  <c r="B45" i="54"/>
  <c r="B44" i="54"/>
  <c r="B41" i="54"/>
  <c r="B40" i="54"/>
  <c r="B37" i="54"/>
  <c r="B36" i="54"/>
  <c r="B35" i="54"/>
  <c r="B34" i="54"/>
  <c r="B38" i="54" s="1"/>
  <c r="B33" i="54"/>
  <c r="B32" i="54"/>
  <c r="B29" i="54"/>
  <c r="B28" i="54"/>
  <c r="B27" i="54"/>
  <c r="B26" i="54"/>
  <c r="B25" i="54"/>
  <c r="B24" i="54"/>
  <c r="B21" i="54"/>
  <c r="B20" i="54"/>
  <c r="B19" i="54"/>
  <c r="B18" i="54"/>
  <c r="B17" i="54"/>
  <c r="B9" i="54"/>
  <c r="B10" i="54"/>
  <c r="B11" i="54"/>
  <c r="B12" i="54"/>
  <c r="B13" i="54"/>
  <c r="B8" i="54"/>
  <c r="B12" i="53"/>
  <c r="B20" i="53"/>
  <c r="B28" i="53"/>
  <c r="B36" i="53"/>
  <c r="B40" i="53"/>
  <c r="B56" i="53"/>
  <c r="E58" i="54"/>
  <c r="C58" i="54"/>
  <c r="E47" i="54"/>
  <c r="C47" i="54"/>
  <c r="E42" i="54"/>
  <c r="C42" i="54"/>
  <c r="B42" i="54"/>
  <c r="E38" i="54"/>
  <c r="C38" i="54"/>
  <c r="E30" i="54"/>
  <c r="C30" i="54"/>
  <c r="E22" i="54"/>
  <c r="C22" i="54"/>
  <c r="E14" i="54"/>
  <c r="C14" i="54"/>
  <c r="C56" i="53"/>
  <c r="C45" i="53"/>
  <c r="C40" i="53"/>
  <c r="C36" i="53"/>
  <c r="C28" i="53"/>
  <c r="C20" i="53"/>
  <c r="C12" i="53"/>
  <c r="C56" i="39"/>
  <c r="D56" i="39"/>
  <c r="C45" i="39"/>
  <c r="D45" i="39"/>
  <c r="C40" i="39"/>
  <c r="D40" i="39"/>
  <c r="E40" i="39"/>
  <c r="C36" i="39"/>
  <c r="D36" i="39"/>
  <c r="E36" i="39"/>
  <c r="C28" i="39"/>
  <c r="D28" i="39"/>
  <c r="C20" i="39"/>
  <c r="D20" i="39"/>
  <c r="C12" i="39"/>
  <c r="D12" i="39"/>
  <c r="B45" i="39"/>
  <c r="B28" i="39"/>
  <c r="B40" i="39"/>
  <c r="B36" i="39"/>
  <c r="C59" i="54" l="1"/>
  <c r="B30" i="54"/>
  <c r="B22" i="54"/>
  <c r="B14" i="54"/>
  <c r="B57" i="53"/>
  <c r="C57" i="39"/>
  <c r="E57" i="39"/>
  <c r="B58" i="54"/>
  <c r="D57" i="39"/>
  <c r="C57" i="53"/>
  <c r="B47" i="54"/>
  <c r="D59" i="54"/>
  <c r="E59" i="54"/>
  <c r="B59" i="54" l="1"/>
  <c r="B56" i="39"/>
  <c r="B20" i="39" l="1"/>
  <c r="B12" i="39"/>
  <c r="B57" i="39" l="1"/>
</calcChain>
</file>

<file path=xl/sharedStrings.xml><?xml version="1.0" encoding="utf-8"?>
<sst xmlns="http://schemas.openxmlformats.org/spreadsheetml/2006/main" count="188" uniqueCount="76">
  <si>
    <t>Комплекс мероприятий подпрограммы 1 "Развитие системы дошкольного образования"</t>
  </si>
  <si>
    <t xml:space="preserve">Наименование мероприятий </t>
  </si>
  <si>
    <t>3. Приобретение компьютерной техники, закупка программных продуктов</t>
  </si>
  <si>
    <t>2. Приобретение школьных автобусов</t>
  </si>
  <si>
    <t>Комплекс мероприятий подпрограммы 4 "Развитие системы профессионально-технического и среднего специального образования"</t>
  </si>
  <si>
    <t>Комплекс мероприятий подпрограммы 8 "Развитие системы дополнительного образования детей и молодежи"</t>
  </si>
  <si>
    <t>Комплекс мероприятий подпрограммы 9 "Обеспечение функционирования системы образования Республики Беларусь"</t>
  </si>
  <si>
    <t>ИТОГО по подпрограмме 9</t>
  </si>
  <si>
    <t>ИТОГО по подпрограмме 8</t>
  </si>
  <si>
    <t>ИТОГО по подпрограмме 3</t>
  </si>
  <si>
    <t>ИТОГО по подпрограмме 4</t>
  </si>
  <si>
    <t>ИТОГО по подпрограмме 2</t>
  </si>
  <si>
    <t>ИТОГО по подпрограмме 1</t>
  </si>
  <si>
    <t>ВСЕГО по подпрограммам</t>
  </si>
  <si>
    <t>Задача 1 Повышение качества общего среднего образования</t>
  </si>
  <si>
    <t>1. Обеспечение функционирования государственных учреждений дополнительного образования детей и молодежи</t>
  </si>
  <si>
    <t>Комплекс мероприятий подпрограммы 7 "Развитие системы дополнительного образования взрослых"</t>
  </si>
  <si>
    <t>1. Приобретение учреждениями образования, реализующими образовательные программы  дополнительного образования взрослых, учебно-производственного оборудования, компьютерной техники, иного оборудования</t>
  </si>
  <si>
    <t>ИТОГО по подпрограмме 7</t>
  </si>
  <si>
    <t>рублей</t>
  </si>
  <si>
    <t>4. Осуществление капитального ремонта учреждений дошкольного образования</t>
  </si>
  <si>
    <t>5. Внедрение автоматизированной системы по учету и контролю за качеством питания, предоставляемого воспитанникам учреждений дошкольного образования</t>
  </si>
  <si>
    <t>6. Приобретение оборудования (технологического и другого)</t>
  </si>
  <si>
    <r>
      <t>3. Приобретение и поставка оборудования и средств обучения</t>
    </r>
    <r>
      <rPr>
        <sz val="12"/>
        <color theme="1"/>
        <rFont val="Times New Roman"/>
        <family val="1"/>
        <charset val="204"/>
      </rPr>
      <t xml:space="preserve">  </t>
    </r>
  </si>
  <si>
    <r>
      <t>4. Приобретение и поставка компьютерных классов</t>
    </r>
    <r>
      <rPr>
        <sz val="12"/>
        <color theme="1"/>
        <rFont val="Times New Roman"/>
        <family val="1"/>
        <charset val="204"/>
      </rPr>
      <t xml:space="preserve"> </t>
    </r>
  </si>
  <si>
    <t>5. Капитальный ремонт учреждений общего среднего образования</t>
  </si>
  <si>
    <t>1. Развитие адаптивной образовательной среды для лиц с особенностями психофизического развития в учреждениях образования, а также процессов охвата обучающихся инклюзивными формами образования</t>
  </si>
  <si>
    <t>3. Повышение эффективности оказания ранней комплексной помощи детям с особенностями психофизического развития в возрасте до трех лет</t>
  </si>
  <si>
    <t>4. Развитие информационных коммуникационных технологий, в том числе дистанционных образовательных технологий</t>
  </si>
  <si>
    <t>6. Выделение в структуре центров коррекционно-развивающего обучения и реабилитации обособленных структурных подразделений</t>
  </si>
  <si>
    <t>2. Приобретение учреждениями среднего специального образования, структурными подразделениями учреждений высшего образования, филиалами учреждения образования "Республиканский институт профессионального образования", реализующими образовательные программы среднего специального образования, Республиканским государственным училищем олимпийского резерва современных машин и учебно-производственного оборудования, компьютерных классов, техники, иного оборудования</t>
  </si>
  <si>
    <t>5. Ремонт и модернизация зданий и сооружений учреждений профессионально- технического образования (капитальный ремонт)</t>
  </si>
  <si>
    <t xml:space="preserve"> 6. Ремонт и модернизация зданий и сооружений учреждений среднего специального образования, структурных подразделений учреждений высшего образования, филиалов учреждения образования "Республиканский институт профессионального образования", реализующих образовательные программы среднего специального образования, Республиканского государственного училища олимпийского резерва</t>
  </si>
  <si>
    <t>2. Обеспечение функционирования учреждений, реализующих образовательные программы дополнительного образования взрослых, структурных подразделений УВО, реализующих образовательные программы дополнительного образования взрослых, освоения работниками организаций образовательных программ дополнительного образования взрослых, обеспечение мер социальной защиты обучающихся</t>
  </si>
  <si>
    <t>2. Укрепление материально-технической базы</t>
  </si>
  <si>
    <t>3. Капитальный ремонт и модернизация зданий, сооружений и инженерных коммуникаций</t>
  </si>
  <si>
    <t>1. Обеспечение функционирования организаций, осуществляющих учебно-методическое обеспечение учреждений образования (учебно-методических кабинетов, ГУ ”Учебно-методический центр Минсельхозпрода“)</t>
  </si>
  <si>
    <t>2. Функционирование воспитательно-оздоровительных учреждений образования, обеспечение мер социальной защиты обучающихся</t>
  </si>
  <si>
    <t>3. Капитальные расходы на совершенствование учебно-материальной базы и обеспечение содержания зданий и сооружений воспитательно-оздоровительных учреждений образования</t>
  </si>
  <si>
    <t xml:space="preserve">4. Функционирование социально-педагогических центров, детских домов, детских деревень (городков), обеспечение мер социальной защиты детей </t>
  </si>
  <si>
    <t>5. Капитальные расходы на совершенствование учебно-материальной базы и обеспечение содержания зданий и сооружений социально-педагогических центров, детских домов, детских деревень (городков)</t>
  </si>
  <si>
    <t>6. Обеспечение гарантий по социальной защите детей-сирот и детей, оставшихся без попечения родителей, находящихся в детских домах семейного типа, опекунских семьях и приемных семьях</t>
  </si>
  <si>
    <t>7. Обеспечение функционирования детских домов семейного типа, опекунских и приемных семей</t>
  </si>
  <si>
    <t>9. Расходы на проведение централизованных мероприятий в сфере образования</t>
  </si>
  <si>
    <t>Приложение 1</t>
  </si>
  <si>
    <t>Приложение 2</t>
  </si>
  <si>
    <t>Приложение 3</t>
  </si>
  <si>
    <t xml:space="preserve">Всего </t>
  </si>
  <si>
    <t>Бюджетные средства</t>
  </si>
  <si>
    <t xml:space="preserve">Средства от приносящей доходы деятельности </t>
  </si>
  <si>
    <r>
      <t xml:space="preserve">Иные источники </t>
    </r>
    <r>
      <rPr>
        <sz val="9"/>
        <color theme="1"/>
        <rFont val="Times New Roman"/>
        <family val="1"/>
        <charset val="204"/>
      </rPr>
      <t xml:space="preserve">(безвозмездная спонсорская помощь, пожертвования) </t>
    </r>
  </si>
  <si>
    <t>ЗАПРЕЩЕНО МЕНЯТЬ КОЛИЧЕСТВО СТРОК И СТОЛБЦОВ</t>
  </si>
  <si>
    <t xml:space="preserve">1. Приобретение учреждениями профессионально-технического образования современных машин и учебно-производственного оборудования, компьютерных классов, техники, иного оборудования. </t>
  </si>
  <si>
    <t xml:space="preserve">1. Функционирование учреждений общего среднего образования, структурных подразделений учреждений высшего образования, реализующих образовательную программу общего среднего образования, реализация образовательных программ, обеспечение мер социальной защиты обучающихся </t>
  </si>
  <si>
    <t>5. Укрепление материально-технической базы и благоустройство территории объектов специального образования</t>
  </si>
  <si>
    <t>Комплекс мероприятий подпрограммы 2 "Развитие системы общего среднего образования "</t>
  </si>
  <si>
    <t>1. Расходы на функционирование учреждений дошкольного образования (в том числе реорганизация учреждений дошкольного образования, перепрофилирование групп в учреждениях дошкольного образования), обеспечение мер социальной защиты обучающихся, финансирование реализации образовательной программы дошкольного образования в учреждениях образоваия и иных организациях</t>
  </si>
  <si>
    <t>2. Оснащение средствами обучения, необходимыми для реализации образовательной программы дошкольного образования (по перечню средств обучения)</t>
  </si>
  <si>
    <t>Комплекс мероприятий подпрограммы 3 "Развитие системы специального образования "</t>
  </si>
  <si>
    <t>2. Функционирование учреждений специального образования, финансирование образовательной программы специального образования на уровне дошкольного образования, образовательной программы специального образования  на уровне дошкольного образования для лиц с интеллектуальной недостаточностью в иных организациях, обеспечение мер социальной защиты</t>
  </si>
  <si>
    <t>3. Обеспечение функционирования учреждений профессионально-технического образования, структурных подразделений учреждений высшего образования, филиалов учреждения образования "Республиканский институт профессионального образования", реализующих образовательные программы профессионально-технического образования, реализация программ профессионально-технического образования в учреждениях образования, а также мер социальной защиты обучающихся</t>
  </si>
  <si>
    <t>4. Обеспечение функционирования учреждений среднего специального  образования, структурных подразделений учреждений высшего образования,  филиалов учреждения образования ”Республиканский институт профессионального образования“, реализующих образовательные программы среднего специального образования, Республиканского государственного училища олимпийского резерва, Белорусской государственной хореографической гимназиии-колледжа, Республиканской гимназии-колледжа при Белорусской государственной академии музыки, гимназии – колледжа искусств имени И.О.Ахремчика, реализация программ среднего специального образования в учреждениях образования, а также мер социальной защиты обучающихся</t>
  </si>
  <si>
    <t>8. Функционирование организаций (подразделений), обеспечивающих создание надлежащих условий для реализации образовательного процесса и функционирования учреждений образования, подведомственных органу управления образованием, обеспечение мер социальной защиты обучающихся</t>
  </si>
  <si>
    <t>План на 2019 год</t>
  </si>
  <si>
    <t>Средства от приносящей доходы деятельности (по банку) за 2018 г.</t>
  </si>
  <si>
    <t>Иные источники (безвозмездная спонсорская помощь, пожертвования) за 2018 год (по банку)</t>
  </si>
  <si>
    <t>Запланировано по программе на 2018 год, всего</t>
  </si>
  <si>
    <t>Уточненный план 2018 г.</t>
  </si>
  <si>
    <t>Кассовые расходы 2018 г. (по банку)</t>
  </si>
  <si>
    <t>% от уточненного плана 2018 г.</t>
  </si>
  <si>
    <t>Головкина О.С. 80224571860</t>
  </si>
  <si>
    <t>Веденина Т.А. 80224571862</t>
  </si>
  <si>
    <t>Головкина ОС 80224571860</t>
  </si>
  <si>
    <t xml:space="preserve">Отчет отдела по образованию, спорту и туризму Костюковичского райисполкома за 2018 год о финансировании регионального комплекса мероприятий по реализации в Могилевской области Государственной программы "Образование и молодежная политика" на 2016-2020 годы  за счет средств бюджета </t>
  </si>
  <si>
    <t xml:space="preserve">Отчет отдела по образованию, спорту и туризму Костюковичского райисполкома за 2018 год о финансировании регионального комплекса мероприятий по реализации в Могилевской области Государственной программы "Образование и молодежная политика" на 2016-2020 годы  за счет собственных средств </t>
  </si>
  <si>
    <t xml:space="preserve">Отчет отдела по образованию, спорту и туризму Костюковичского райисполкома за 2018 год о финансировании регионального комплекса мероприятий по реализации в Могилевской области Государственной программы "Образование и молодежная политика" на 2016-2020 годы  в 2018 году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</si>
</sst>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b/>
      <sz val="11"/>
      <color theme="1"/>
      <name val="Times New Roman"/>
      <family val="1"/>
      <charset val="204"/>
    </font>
    <font>
      <b/>
      <i/>
      <sz val="11"/>
      <color theme="1"/>
      <name val="Times New Roman"/>
      <family val="1"/>
      <charset val="204"/>
    </font>
    <font>
      <i/>
      <sz val="11"/>
      <color theme="1"/>
      <name val="Times New Roman"/>
      <family val="1"/>
      <charset val="204"/>
    </font>
    <font>
      <b/>
      <sz val="14"/>
      <color theme="1"/>
      <name val="Times New Roman"/>
      <family val="1"/>
      <charset val="204"/>
    </font>
    <font>
      <sz val="9"/>
      <color theme="1"/>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1">
    <xf numFmtId="0" fontId="0" fillId="0" borderId="0" xfId="0"/>
    <xf numFmtId="0" fontId="1" fillId="0" borderId="0" xfId="0" applyFont="1"/>
    <xf numFmtId="2" fontId="1" fillId="0" borderId="1" xfId="0" applyNumberFormat="1" applyFont="1" applyBorder="1" applyAlignment="1">
      <alignment horizontal="left" vertical="top" wrapText="1"/>
    </xf>
    <xf numFmtId="164" fontId="1" fillId="2" borderId="1" xfId="0" applyNumberFormat="1" applyFont="1" applyFill="1" applyBorder="1" applyAlignment="1">
      <alignment horizontal="right" vertical="center"/>
    </xf>
    <xf numFmtId="164" fontId="3" fillId="0" borderId="1" xfId="0" applyNumberFormat="1" applyFont="1" applyBorder="1"/>
    <xf numFmtId="164" fontId="4" fillId="0" borderId="1" xfId="0" applyNumberFormat="1" applyFont="1" applyBorder="1" applyAlignment="1">
      <alignment horizontal="right" vertical="center"/>
    </xf>
    <xf numFmtId="0" fontId="4" fillId="0" borderId="0" xfId="0" applyFont="1"/>
    <xf numFmtId="0" fontId="1" fillId="0" borderId="0" xfId="0" applyFont="1" applyAlignment="1">
      <alignment horizontal="right"/>
    </xf>
    <xf numFmtId="164" fontId="1" fillId="0" borderId="0" xfId="0" applyNumberFormat="1" applyFont="1"/>
    <xf numFmtId="0" fontId="3" fillId="0" borderId="2" xfId="0" applyFont="1" applyBorder="1" applyAlignment="1"/>
    <xf numFmtId="0" fontId="3" fillId="0" borderId="3" xfId="0" applyFont="1" applyBorder="1" applyAlignment="1"/>
    <xf numFmtId="2" fontId="1" fillId="0" borderId="1" xfId="0" applyNumberFormat="1" applyFont="1" applyBorder="1" applyAlignment="1">
      <alignment horizontal="center" vertical="top" wrapText="1"/>
    </xf>
    <xf numFmtId="49" fontId="3" fillId="0" borderId="0" xfId="0" applyNumberFormat="1" applyFont="1" applyAlignment="1">
      <alignment horizontal="center" wrapText="1"/>
    </xf>
    <xf numFmtId="0" fontId="1" fillId="0" borderId="3" xfId="0" applyFont="1" applyBorder="1" applyAlignment="1"/>
    <xf numFmtId="49" fontId="3" fillId="0" borderId="0" xfId="0" applyNumberFormat="1" applyFont="1" applyAlignment="1">
      <alignment horizontal="center" wrapText="1"/>
    </xf>
    <xf numFmtId="2" fontId="1" fillId="0" borderId="1" xfId="0" applyNumberFormat="1" applyFont="1" applyBorder="1" applyAlignment="1">
      <alignment horizontal="center" vertical="top" wrapText="1"/>
    </xf>
    <xf numFmtId="2" fontId="1" fillId="0" borderId="1" xfId="0" applyNumberFormat="1" applyFont="1" applyBorder="1" applyAlignment="1">
      <alignment horizontal="center" vertical="top" wrapText="1"/>
    </xf>
    <xf numFmtId="164" fontId="4" fillId="2" borderId="1" xfId="0" applyNumberFormat="1" applyFont="1" applyFill="1" applyBorder="1" applyAlignment="1">
      <alignment horizontal="right" vertical="center"/>
    </xf>
    <xf numFmtId="0" fontId="8" fillId="0" borderId="0" xfId="0" applyFont="1"/>
    <xf numFmtId="2" fontId="1"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1" fillId="0" borderId="4" xfId="0" applyFont="1" applyFill="1" applyBorder="1" applyAlignment="1">
      <alignment horizontal="left" vertical="top" wrapText="1"/>
    </xf>
    <xf numFmtId="0" fontId="4" fillId="0" borderId="2" xfId="0" applyFont="1" applyFill="1" applyBorder="1" applyAlignment="1">
      <alignment vertical="top" wrapText="1"/>
    </xf>
    <xf numFmtId="0" fontId="3" fillId="0" borderId="2" xfId="0" applyFont="1" applyFill="1" applyBorder="1" applyAlignment="1"/>
    <xf numFmtId="2" fontId="5" fillId="0" borderId="2" xfId="0" applyNumberFormat="1" applyFont="1" applyFill="1" applyBorder="1" applyAlignment="1">
      <alignment vertical="top" wrapText="1"/>
    </xf>
    <xf numFmtId="0" fontId="1" fillId="0" borderId="5" xfId="0" applyFont="1" applyFill="1" applyBorder="1" applyAlignment="1">
      <alignment horizontal="left" vertical="top" wrapText="1"/>
    </xf>
    <xf numFmtId="2" fontId="1" fillId="0" borderId="2" xfId="0" applyNumberFormat="1" applyFont="1" applyFill="1" applyBorder="1" applyAlignment="1">
      <alignment vertical="top" wrapText="1"/>
    </xf>
    <xf numFmtId="0" fontId="4" fillId="0" borderId="1" xfId="0" applyFont="1" applyFill="1" applyBorder="1" applyAlignment="1">
      <alignment horizontal="left" vertical="top" wrapText="1"/>
    </xf>
    <xf numFmtId="2" fontId="1" fillId="0" borderId="1" xfId="0" applyNumberFormat="1" applyFont="1" applyFill="1" applyBorder="1" applyAlignment="1">
      <alignment horizontal="left" vertical="top" wrapText="1"/>
    </xf>
    <xf numFmtId="0" fontId="3" fillId="0" borderId="1" xfId="0" applyFont="1" applyFill="1" applyBorder="1"/>
    <xf numFmtId="0" fontId="3" fillId="0" borderId="2" xfId="0" applyFont="1" applyFill="1" applyBorder="1" applyAlignment="1">
      <alignment wrapText="1"/>
    </xf>
    <xf numFmtId="0" fontId="3" fillId="0" borderId="1" xfId="0" applyFont="1" applyFill="1" applyBorder="1" applyAlignment="1">
      <alignment wrapText="1"/>
    </xf>
    <xf numFmtId="2" fontId="1" fillId="2" borderId="1" xfId="0" applyNumberFormat="1" applyFont="1" applyFill="1" applyBorder="1" applyAlignment="1">
      <alignment horizontal="right" vertical="center"/>
    </xf>
    <xf numFmtId="2" fontId="4" fillId="0" borderId="1" xfId="0" applyNumberFormat="1" applyFont="1" applyBorder="1" applyAlignment="1">
      <alignment horizontal="right" vertical="center"/>
    </xf>
    <xf numFmtId="2" fontId="3" fillId="0" borderId="3" xfId="0" applyNumberFormat="1" applyFont="1" applyBorder="1" applyAlignment="1"/>
    <xf numFmtId="2" fontId="1" fillId="0" borderId="3" xfId="0" applyNumberFormat="1" applyFont="1" applyBorder="1" applyAlignment="1"/>
    <xf numFmtId="2" fontId="3" fillId="0" borderId="1" xfId="0" applyNumberFormat="1" applyFont="1" applyBorder="1"/>
    <xf numFmtId="49" fontId="3" fillId="0" borderId="0" xfId="0" applyNumberFormat="1" applyFont="1" applyAlignment="1">
      <alignment horizontal="center" wrapText="1"/>
    </xf>
    <xf numFmtId="2" fontId="1" fillId="0" borderId="1" xfId="0" applyNumberFormat="1" applyFont="1" applyBorder="1" applyAlignment="1">
      <alignment horizontal="center" vertical="top" wrapText="1"/>
    </xf>
    <xf numFmtId="0" fontId="1" fillId="0" borderId="1" xfId="0" applyFont="1" applyBorder="1" applyAlignment="1">
      <alignment horizontal="center"/>
    </xf>
    <xf numFmtId="49" fontId="6" fillId="0" borderId="0" xfId="0" applyNumberFormat="1" applyFont="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62"/>
  <sheetViews>
    <sheetView tabSelected="1" view="pageBreakPreview" zoomScale="60" workbookViewId="0">
      <selection activeCell="F8" sqref="F8"/>
    </sheetView>
  </sheetViews>
  <sheetFormatPr defaultColWidth="8.85546875" defaultRowHeight="15" x14ac:dyDescent="0.25"/>
  <cols>
    <col min="1" max="1" width="78.7109375" style="1" customWidth="1"/>
    <col min="2" max="3" width="13" style="1" customWidth="1"/>
    <col min="4" max="4" width="12.85546875" style="1" customWidth="1"/>
    <col min="5" max="5" width="12.42578125" style="1" customWidth="1"/>
    <col min="6" max="6" width="11.42578125" style="1" customWidth="1"/>
    <col min="7" max="16384" width="8.85546875" style="1"/>
  </cols>
  <sheetData>
    <row r="1" spans="1:5" x14ac:dyDescent="0.25">
      <c r="E1" s="1" t="s">
        <v>46</v>
      </c>
    </row>
    <row r="2" spans="1:5" ht="40.9" customHeight="1" x14ac:dyDescent="0.25">
      <c r="A2" s="37" t="s">
        <v>75</v>
      </c>
      <c r="B2" s="37"/>
      <c r="C2" s="37"/>
      <c r="D2" s="37"/>
      <c r="E2" s="37"/>
    </row>
    <row r="3" spans="1:5" ht="16.899999999999999" customHeight="1" x14ac:dyDescent="0.25">
      <c r="A3" s="12"/>
      <c r="B3" s="12"/>
      <c r="C3" s="12"/>
      <c r="D3" s="14"/>
      <c r="E3" s="12"/>
    </row>
    <row r="4" spans="1:5" x14ac:dyDescent="0.25">
      <c r="B4" s="7"/>
      <c r="C4" s="7"/>
      <c r="D4" s="7"/>
      <c r="E4" s="7" t="s">
        <v>19</v>
      </c>
    </row>
    <row r="5" spans="1:5" ht="14.45" customHeight="1" x14ac:dyDescent="0.25">
      <c r="A5" s="38" t="s">
        <v>1</v>
      </c>
      <c r="B5" s="39" t="s">
        <v>63</v>
      </c>
      <c r="C5" s="39"/>
      <c r="D5" s="39"/>
      <c r="E5" s="39"/>
    </row>
    <row r="6" spans="1:5" ht="84.6" customHeight="1" x14ac:dyDescent="0.25">
      <c r="A6" s="38"/>
      <c r="B6" s="11" t="s">
        <v>47</v>
      </c>
      <c r="C6" s="15" t="s">
        <v>48</v>
      </c>
      <c r="D6" s="15" t="s">
        <v>49</v>
      </c>
      <c r="E6" s="16" t="s">
        <v>50</v>
      </c>
    </row>
    <row r="7" spans="1:5" x14ac:dyDescent="0.25">
      <c r="A7" s="9" t="s">
        <v>0</v>
      </c>
      <c r="B7" s="10"/>
      <c r="C7" s="13"/>
      <c r="D7" s="13"/>
      <c r="E7" s="13"/>
    </row>
    <row r="8" spans="1:5" ht="75.599999999999994" customHeight="1" x14ac:dyDescent="0.25">
      <c r="A8" s="20" t="s">
        <v>56</v>
      </c>
      <c r="B8" s="3">
        <f>SUM(C8:E8)</f>
        <v>3834707</v>
      </c>
      <c r="C8" s="3">
        <v>3814121</v>
      </c>
      <c r="D8" s="3">
        <v>18525</v>
      </c>
      <c r="E8" s="3">
        <v>2061</v>
      </c>
    </row>
    <row r="9" spans="1:5" ht="31.15" customHeight="1" x14ac:dyDescent="0.25">
      <c r="A9" s="20" t="s">
        <v>57</v>
      </c>
      <c r="B9" s="3">
        <f t="shared" ref="B9:B13" si="0">SUM(C9:E9)</f>
        <v>542</v>
      </c>
      <c r="C9" s="3">
        <v>542</v>
      </c>
      <c r="D9" s="3"/>
      <c r="E9" s="3"/>
    </row>
    <row r="10" spans="1:5" ht="16.899999999999999" customHeight="1" x14ac:dyDescent="0.25">
      <c r="A10" s="20" t="s">
        <v>2</v>
      </c>
      <c r="B10" s="3">
        <f t="shared" si="0"/>
        <v>0</v>
      </c>
      <c r="C10" s="3"/>
      <c r="D10" s="3"/>
      <c r="E10" s="3"/>
    </row>
    <row r="11" spans="1:5" x14ac:dyDescent="0.25">
      <c r="A11" s="20" t="s">
        <v>20</v>
      </c>
      <c r="B11" s="3">
        <f t="shared" si="0"/>
        <v>0</v>
      </c>
      <c r="C11" s="3"/>
      <c r="D11" s="3"/>
      <c r="E11" s="3"/>
    </row>
    <row r="12" spans="1:5" ht="36" customHeight="1" x14ac:dyDescent="0.25">
      <c r="A12" s="20" t="s">
        <v>21</v>
      </c>
      <c r="B12" s="3">
        <f t="shared" si="0"/>
        <v>0</v>
      </c>
      <c r="C12" s="3"/>
      <c r="D12" s="3"/>
      <c r="E12" s="3"/>
    </row>
    <row r="13" spans="1:5" x14ac:dyDescent="0.25">
      <c r="A13" s="21" t="s">
        <v>22</v>
      </c>
      <c r="B13" s="3">
        <f t="shared" si="0"/>
        <v>1535</v>
      </c>
      <c r="C13" s="3">
        <v>1535</v>
      </c>
      <c r="D13" s="3"/>
      <c r="E13" s="3"/>
    </row>
    <row r="14" spans="1:5" s="6" customFormat="1" x14ac:dyDescent="0.25">
      <c r="A14" s="22" t="s">
        <v>12</v>
      </c>
      <c r="B14" s="17">
        <f>SUM(B8:B13)</f>
        <v>3836784</v>
      </c>
      <c r="C14" s="5">
        <f t="shared" ref="C14:E14" si="1">SUM(C8:C13)</f>
        <v>3816198</v>
      </c>
      <c r="D14" s="5">
        <f t="shared" si="1"/>
        <v>18525</v>
      </c>
      <c r="E14" s="5">
        <f t="shared" si="1"/>
        <v>2061</v>
      </c>
    </row>
    <row r="15" spans="1:5" ht="29.25" x14ac:dyDescent="0.25">
      <c r="A15" s="30" t="s">
        <v>55</v>
      </c>
      <c r="B15" s="10"/>
      <c r="C15" s="13"/>
      <c r="D15" s="13"/>
      <c r="E15" s="13"/>
    </row>
    <row r="16" spans="1:5" ht="14.45" customHeight="1" x14ac:dyDescent="0.25">
      <c r="A16" s="24" t="s">
        <v>14</v>
      </c>
      <c r="B16" s="2"/>
      <c r="C16" s="2"/>
      <c r="D16" s="2"/>
      <c r="E16" s="2"/>
    </row>
    <row r="17" spans="1:5" ht="62.25" customHeight="1" x14ac:dyDescent="0.25">
      <c r="A17" s="20" t="s">
        <v>53</v>
      </c>
      <c r="B17" s="3">
        <f t="shared" ref="B17:B21" si="2">SUM(C17:E17)</f>
        <v>9295059</v>
      </c>
      <c r="C17" s="3">
        <v>9211852</v>
      </c>
      <c r="D17" s="3">
        <v>55222</v>
      </c>
      <c r="E17" s="3">
        <v>27985</v>
      </c>
    </row>
    <row r="18" spans="1:5" x14ac:dyDescent="0.25">
      <c r="A18" s="20" t="s">
        <v>3</v>
      </c>
      <c r="B18" s="3">
        <f t="shared" si="2"/>
        <v>95000</v>
      </c>
      <c r="C18" s="3">
        <v>95000</v>
      </c>
      <c r="D18" s="3"/>
      <c r="E18" s="3"/>
    </row>
    <row r="19" spans="1:5" ht="19.5" customHeight="1" x14ac:dyDescent="0.25">
      <c r="A19" s="20" t="s">
        <v>23</v>
      </c>
      <c r="B19" s="3">
        <f t="shared" si="2"/>
        <v>28000</v>
      </c>
      <c r="C19" s="3">
        <v>28000</v>
      </c>
      <c r="D19" s="3"/>
      <c r="E19" s="3"/>
    </row>
    <row r="20" spans="1:5" x14ac:dyDescent="0.25">
      <c r="A20" s="20" t="s">
        <v>24</v>
      </c>
      <c r="B20" s="3">
        <f t="shared" si="2"/>
        <v>6000</v>
      </c>
      <c r="C20" s="3">
        <v>6000</v>
      </c>
      <c r="D20" s="3"/>
      <c r="E20" s="3"/>
    </row>
    <row r="21" spans="1:5" x14ac:dyDescent="0.25">
      <c r="A21" s="21" t="s">
        <v>25</v>
      </c>
      <c r="B21" s="3">
        <f t="shared" si="2"/>
        <v>0</v>
      </c>
      <c r="C21" s="3"/>
      <c r="D21" s="3"/>
      <c r="E21" s="3"/>
    </row>
    <row r="22" spans="1:5" s="6" customFormat="1" x14ac:dyDescent="0.25">
      <c r="A22" s="22" t="s">
        <v>11</v>
      </c>
      <c r="B22" s="5">
        <f>SUM(B17:B21)</f>
        <v>9424059</v>
      </c>
      <c r="C22" s="5">
        <f t="shared" ref="C22:E22" si="3">SUM(C17:C21)</f>
        <v>9340852</v>
      </c>
      <c r="D22" s="5">
        <f t="shared" si="3"/>
        <v>55222</v>
      </c>
      <c r="E22" s="5">
        <f t="shared" si="3"/>
        <v>27985</v>
      </c>
    </row>
    <row r="23" spans="1:5" ht="29.25" x14ac:dyDescent="0.25">
      <c r="A23" s="30" t="s">
        <v>58</v>
      </c>
      <c r="B23" s="10"/>
      <c r="C23" s="13"/>
      <c r="D23" s="13"/>
      <c r="E23" s="13"/>
    </row>
    <row r="24" spans="1:5" ht="46.9" customHeight="1" x14ac:dyDescent="0.25">
      <c r="A24" s="20" t="s">
        <v>26</v>
      </c>
      <c r="B24" s="3">
        <f t="shared" ref="B24:B29" si="4">SUM(C24:E24)</f>
        <v>0</v>
      </c>
      <c r="C24" s="3"/>
      <c r="D24" s="3"/>
      <c r="E24" s="3"/>
    </row>
    <row r="25" spans="1:5" ht="75" customHeight="1" x14ac:dyDescent="0.25">
      <c r="A25" s="20" t="s">
        <v>59</v>
      </c>
      <c r="B25" s="3">
        <f t="shared" si="4"/>
        <v>229616</v>
      </c>
      <c r="C25" s="3">
        <v>222762</v>
      </c>
      <c r="D25" s="3">
        <v>107</v>
      </c>
      <c r="E25" s="3">
        <v>6747</v>
      </c>
    </row>
    <row r="26" spans="1:5" ht="28.9" customHeight="1" x14ac:dyDescent="0.25">
      <c r="A26" s="20" t="s">
        <v>27</v>
      </c>
      <c r="B26" s="3">
        <f t="shared" si="4"/>
        <v>1500</v>
      </c>
      <c r="C26" s="3">
        <v>1500</v>
      </c>
      <c r="D26" s="3"/>
      <c r="E26" s="3"/>
    </row>
    <row r="27" spans="1:5" ht="28.9" customHeight="1" x14ac:dyDescent="0.25">
      <c r="A27" s="20" t="s">
        <v>28</v>
      </c>
      <c r="B27" s="3">
        <f t="shared" si="4"/>
        <v>0</v>
      </c>
      <c r="C27" s="3"/>
      <c r="D27" s="3"/>
      <c r="E27" s="3"/>
    </row>
    <row r="28" spans="1:5" ht="30.75" customHeight="1" x14ac:dyDescent="0.25">
      <c r="A28" s="21" t="s">
        <v>54</v>
      </c>
      <c r="B28" s="3">
        <f t="shared" si="4"/>
        <v>0</v>
      </c>
      <c r="C28" s="3"/>
      <c r="D28" s="3"/>
      <c r="E28" s="3"/>
    </row>
    <row r="29" spans="1:5" ht="32.25" customHeight="1" x14ac:dyDescent="0.25">
      <c r="A29" s="25" t="s">
        <v>29</v>
      </c>
      <c r="B29" s="3">
        <f t="shared" si="4"/>
        <v>0</v>
      </c>
      <c r="C29" s="3"/>
      <c r="D29" s="3"/>
      <c r="E29" s="3"/>
    </row>
    <row r="30" spans="1:5" s="6" customFormat="1" x14ac:dyDescent="0.25">
      <c r="A30" s="22" t="s">
        <v>9</v>
      </c>
      <c r="B30" s="5">
        <f t="shared" ref="B30:E30" si="5">SUM(B24:B29)</f>
        <v>231116</v>
      </c>
      <c r="C30" s="5">
        <f t="shared" si="5"/>
        <v>224262</v>
      </c>
      <c r="D30" s="5">
        <f t="shared" si="5"/>
        <v>107</v>
      </c>
      <c r="E30" s="5">
        <f t="shared" si="5"/>
        <v>6747</v>
      </c>
    </row>
    <row r="31" spans="1:5" ht="29.25" x14ac:dyDescent="0.25">
      <c r="A31" s="30" t="s">
        <v>4</v>
      </c>
      <c r="B31" s="10"/>
      <c r="C31" s="13"/>
      <c r="D31" s="13"/>
      <c r="E31" s="13"/>
    </row>
    <row r="32" spans="1:5" ht="46.5" customHeight="1" x14ac:dyDescent="0.25">
      <c r="A32" s="26" t="s">
        <v>52</v>
      </c>
      <c r="B32" s="3">
        <f t="shared" ref="B32:B37" si="6">SUM(C32:E32)</f>
        <v>0</v>
      </c>
      <c r="C32" s="3"/>
      <c r="D32" s="3"/>
      <c r="E32" s="3"/>
    </row>
    <row r="33" spans="1:5" ht="108.75" customHeight="1" x14ac:dyDescent="0.25">
      <c r="A33" s="26" t="s">
        <v>30</v>
      </c>
      <c r="B33" s="3">
        <f t="shared" si="6"/>
        <v>0</v>
      </c>
      <c r="C33" s="3"/>
      <c r="D33" s="3"/>
      <c r="E33" s="3"/>
    </row>
    <row r="34" spans="1:5" ht="93.75" customHeight="1" x14ac:dyDescent="0.25">
      <c r="A34" s="26" t="s">
        <v>60</v>
      </c>
      <c r="B34" s="3">
        <f t="shared" si="6"/>
        <v>0</v>
      </c>
      <c r="C34" s="3"/>
      <c r="D34" s="3"/>
      <c r="E34" s="3"/>
    </row>
    <row r="35" spans="1:5" ht="148.5" customHeight="1" x14ac:dyDescent="0.25">
      <c r="A35" s="20" t="s">
        <v>61</v>
      </c>
      <c r="B35" s="3">
        <f t="shared" si="6"/>
        <v>0</v>
      </c>
      <c r="C35" s="3"/>
      <c r="D35" s="3"/>
      <c r="E35" s="3"/>
    </row>
    <row r="36" spans="1:5" ht="28.5" customHeight="1" x14ac:dyDescent="0.25">
      <c r="A36" s="20" t="s">
        <v>31</v>
      </c>
      <c r="B36" s="3">
        <f t="shared" si="6"/>
        <v>0</v>
      </c>
      <c r="C36" s="3"/>
      <c r="D36" s="3"/>
      <c r="E36" s="3"/>
    </row>
    <row r="37" spans="1:5" ht="75.599999999999994" customHeight="1" x14ac:dyDescent="0.25">
      <c r="A37" s="20" t="s">
        <v>32</v>
      </c>
      <c r="B37" s="3">
        <f t="shared" si="6"/>
        <v>0</v>
      </c>
      <c r="C37" s="3"/>
      <c r="D37" s="3"/>
      <c r="E37" s="3"/>
    </row>
    <row r="38" spans="1:5" s="6" customFormat="1" x14ac:dyDescent="0.25">
      <c r="A38" s="27" t="s">
        <v>10</v>
      </c>
      <c r="B38" s="5">
        <f t="shared" ref="B38:E38" si="7">SUM(B32:B37)</f>
        <v>0</v>
      </c>
      <c r="C38" s="5">
        <f t="shared" si="7"/>
        <v>0</v>
      </c>
      <c r="D38" s="5">
        <f t="shared" si="7"/>
        <v>0</v>
      </c>
      <c r="E38" s="5">
        <f t="shared" si="7"/>
        <v>0</v>
      </c>
    </row>
    <row r="39" spans="1:5" ht="29.25" x14ac:dyDescent="0.25">
      <c r="A39" s="30" t="s">
        <v>16</v>
      </c>
      <c r="B39" s="10"/>
      <c r="C39" s="13"/>
      <c r="D39" s="13"/>
      <c r="E39" s="13"/>
    </row>
    <row r="40" spans="1:5" ht="48.75" customHeight="1" x14ac:dyDescent="0.25">
      <c r="A40" s="20" t="s">
        <v>17</v>
      </c>
      <c r="B40" s="3">
        <f t="shared" ref="B40:B41" si="8">SUM(C40:E40)</f>
        <v>0</v>
      </c>
      <c r="C40" s="3"/>
      <c r="D40" s="3"/>
      <c r="E40" s="3"/>
    </row>
    <row r="41" spans="1:5" ht="75" customHeight="1" x14ac:dyDescent="0.25">
      <c r="A41" s="20" t="s">
        <v>33</v>
      </c>
      <c r="B41" s="3">
        <f t="shared" si="8"/>
        <v>0</v>
      </c>
      <c r="C41" s="3"/>
      <c r="D41" s="3"/>
      <c r="E41" s="3"/>
    </row>
    <row r="42" spans="1:5" ht="17.25" customHeight="1" x14ac:dyDescent="0.25">
      <c r="A42" s="27" t="s">
        <v>18</v>
      </c>
      <c r="B42" s="5">
        <f t="shared" ref="B42:E42" si="9">SUM(B40:B41)</f>
        <v>0</v>
      </c>
      <c r="C42" s="5">
        <f>SUM(C40:C41)</f>
        <v>0</v>
      </c>
      <c r="D42" s="5">
        <f>SUM(D40:D41)</f>
        <v>0</v>
      </c>
      <c r="E42" s="5">
        <f t="shared" si="9"/>
        <v>0</v>
      </c>
    </row>
    <row r="43" spans="1:5" s="6" customFormat="1" ht="29.25" x14ac:dyDescent="0.25">
      <c r="A43" s="30" t="s">
        <v>5</v>
      </c>
      <c r="B43" s="10"/>
      <c r="C43" s="13"/>
      <c r="D43" s="13"/>
      <c r="E43" s="13"/>
    </row>
    <row r="44" spans="1:5" ht="37.5" customHeight="1" x14ac:dyDescent="0.25">
      <c r="A44" s="20" t="s">
        <v>15</v>
      </c>
      <c r="B44" s="3">
        <f t="shared" ref="B44:B46" si="10">SUM(C44:E44)</f>
        <v>1255522</v>
      </c>
      <c r="C44" s="3">
        <v>1159196</v>
      </c>
      <c r="D44" s="3">
        <v>96326</v>
      </c>
      <c r="E44" s="3"/>
    </row>
    <row r="45" spans="1:5" ht="19.5" customHeight="1" x14ac:dyDescent="0.25">
      <c r="A45" s="20" t="s">
        <v>34</v>
      </c>
      <c r="B45" s="3">
        <f t="shared" si="10"/>
        <v>1500</v>
      </c>
      <c r="C45" s="3"/>
      <c r="D45" s="3">
        <v>1500</v>
      </c>
      <c r="E45" s="3"/>
    </row>
    <row r="46" spans="1:5" ht="30" customHeight="1" x14ac:dyDescent="0.25">
      <c r="A46" s="28" t="s">
        <v>35</v>
      </c>
      <c r="B46" s="3">
        <f t="shared" si="10"/>
        <v>0</v>
      </c>
      <c r="C46" s="3"/>
      <c r="D46" s="3"/>
      <c r="E46" s="3"/>
    </row>
    <row r="47" spans="1:5" x14ac:dyDescent="0.25">
      <c r="A47" s="27" t="s">
        <v>8</v>
      </c>
      <c r="B47" s="5">
        <f>SUM(B44:B46)</f>
        <v>1257022</v>
      </c>
      <c r="C47" s="5">
        <f t="shared" ref="C47:E47" si="11">SUM(C44:C46)</f>
        <v>1159196</v>
      </c>
      <c r="D47" s="5">
        <f t="shared" si="11"/>
        <v>97826</v>
      </c>
      <c r="E47" s="5">
        <f t="shared" si="11"/>
        <v>0</v>
      </c>
    </row>
    <row r="48" spans="1:5" ht="29.25" x14ac:dyDescent="0.25">
      <c r="A48" s="30" t="s">
        <v>6</v>
      </c>
      <c r="B48" s="10"/>
      <c r="C48" s="13"/>
      <c r="D48" s="13"/>
      <c r="E48" s="13"/>
    </row>
    <row r="49" spans="1:5" ht="47.25" customHeight="1" x14ac:dyDescent="0.25">
      <c r="A49" s="20" t="s">
        <v>36</v>
      </c>
      <c r="B49" s="3">
        <f t="shared" ref="B49:B57" si="12">SUM(C49:E49)</f>
        <v>105007</v>
      </c>
      <c r="C49" s="3">
        <v>105007</v>
      </c>
      <c r="D49" s="3"/>
      <c r="E49" s="3"/>
    </row>
    <row r="50" spans="1:5" ht="30" x14ac:dyDescent="0.25">
      <c r="A50" s="20" t="s">
        <v>37</v>
      </c>
      <c r="B50" s="3">
        <f t="shared" si="12"/>
        <v>0</v>
      </c>
      <c r="C50" s="3"/>
      <c r="D50" s="3"/>
      <c r="E50" s="3"/>
    </row>
    <row r="51" spans="1:5" ht="45" x14ac:dyDescent="0.25">
      <c r="A51" s="28" t="s">
        <v>38</v>
      </c>
      <c r="B51" s="3">
        <f t="shared" si="12"/>
        <v>0</v>
      </c>
      <c r="C51" s="3"/>
      <c r="D51" s="3"/>
      <c r="E51" s="3"/>
    </row>
    <row r="52" spans="1:5" ht="33.6" customHeight="1" x14ac:dyDescent="0.25">
      <c r="A52" s="28" t="s">
        <v>39</v>
      </c>
      <c r="B52" s="3">
        <f t="shared" si="12"/>
        <v>73040</v>
      </c>
      <c r="C52" s="3">
        <v>73010</v>
      </c>
      <c r="D52" s="3">
        <v>30</v>
      </c>
      <c r="E52" s="3"/>
    </row>
    <row r="53" spans="1:5" ht="45" x14ac:dyDescent="0.25">
      <c r="A53" s="28" t="s">
        <v>40</v>
      </c>
      <c r="B53" s="3">
        <f t="shared" si="12"/>
        <v>0</v>
      </c>
      <c r="C53" s="3"/>
      <c r="D53" s="3"/>
      <c r="E53" s="3"/>
    </row>
    <row r="54" spans="1:5" ht="45" x14ac:dyDescent="0.25">
      <c r="A54" s="28" t="s">
        <v>41</v>
      </c>
      <c r="B54" s="3">
        <f t="shared" si="12"/>
        <v>166352</v>
      </c>
      <c r="C54" s="3">
        <v>166352</v>
      </c>
      <c r="D54" s="3"/>
      <c r="E54" s="3"/>
    </row>
    <row r="55" spans="1:5" ht="30" x14ac:dyDescent="0.25">
      <c r="A55" s="28" t="s">
        <v>42</v>
      </c>
      <c r="B55" s="3">
        <f t="shared" si="12"/>
        <v>64066</v>
      </c>
      <c r="C55" s="3">
        <v>64066</v>
      </c>
      <c r="D55" s="3"/>
      <c r="E55" s="3"/>
    </row>
    <row r="56" spans="1:5" ht="63.75" customHeight="1" x14ac:dyDescent="0.25">
      <c r="A56" s="28" t="s">
        <v>62</v>
      </c>
      <c r="B56" s="3">
        <f t="shared" si="12"/>
        <v>558333</v>
      </c>
      <c r="C56" s="3">
        <v>555018</v>
      </c>
      <c r="D56" s="3">
        <v>3315</v>
      </c>
      <c r="E56" s="3"/>
    </row>
    <row r="57" spans="1:5" x14ac:dyDescent="0.25">
      <c r="A57" s="28" t="s">
        <v>43</v>
      </c>
      <c r="B57" s="3">
        <f t="shared" si="12"/>
        <v>1000</v>
      </c>
      <c r="C57" s="3">
        <v>1000</v>
      </c>
      <c r="D57" s="3"/>
      <c r="E57" s="3"/>
    </row>
    <row r="58" spans="1:5" x14ac:dyDescent="0.25">
      <c r="A58" s="27" t="s">
        <v>7</v>
      </c>
      <c r="B58" s="5">
        <f>SUM(B49:B57)</f>
        <v>967798</v>
      </c>
      <c r="C58" s="5">
        <f t="shared" ref="C58:E58" si="13">SUM(C49:C57)</f>
        <v>964453</v>
      </c>
      <c r="D58" s="5">
        <f t="shared" ref="D58" si="14">SUM(D49:D57)</f>
        <v>3345</v>
      </c>
      <c r="E58" s="5">
        <f t="shared" si="13"/>
        <v>0</v>
      </c>
    </row>
    <row r="59" spans="1:5" x14ac:dyDescent="0.25">
      <c r="A59" s="31" t="s">
        <v>13</v>
      </c>
      <c r="B59" s="4">
        <f>B14+B22+B30+B38+B42+B47+B58</f>
        <v>15716779</v>
      </c>
      <c r="C59" s="4">
        <f>C14+C22+C30+C38+C42+C47+C58</f>
        <v>15504961</v>
      </c>
      <c r="D59" s="4">
        <f>D14+D22+D30+D38+D42+D47+D58</f>
        <v>175025</v>
      </c>
      <c r="E59" s="4">
        <f t="shared" ref="E59" si="15">E14+E22+E30+E38+E42+E47+E58</f>
        <v>36793</v>
      </c>
    </row>
    <row r="60" spans="1:5" x14ac:dyDescent="0.25">
      <c r="B60" s="8"/>
      <c r="C60" s="8"/>
      <c r="D60" s="8"/>
      <c r="E60" s="8"/>
    </row>
    <row r="61" spans="1:5" ht="18.75" x14ac:dyDescent="0.3">
      <c r="A61" s="18" t="s">
        <v>51</v>
      </c>
    </row>
    <row r="62" spans="1:5" x14ac:dyDescent="0.25">
      <c r="A62" s="1" t="s">
        <v>72</v>
      </c>
    </row>
  </sheetData>
  <mergeCells count="3">
    <mergeCell ref="A2:E2"/>
    <mergeCell ref="A5:A6"/>
    <mergeCell ref="B5:E5"/>
  </mergeCells>
  <pageMargins left="0.70866141732283472" right="0.39370078740157483" top="0.35433070866141736" bottom="0.35433070866141736" header="0.31496062992125984" footer="0.31496062992125984"/>
  <pageSetup paperSize="9" scale="99" orientation="landscape" horizontalDpi="180" verticalDpi="180" r:id="rId1"/>
  <rowBreaks count="1" manualBreakCount="1">
    <brk id="4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61"/>
  <sheetViews>
    <sheetView view="pageBreakPreview" zoomScale="60" workbookViewId="0">
      <selection activeCell="I11" sqref="I11"/>
    </sheetView>
  </sheetViews>
  <sheetFormatPr defaultColWidth="8.85546875" defaultRowHeight="15" x14ac:dyDescent="0.25"/>
  <cols>
    <col min="1" max="1" width="92.5703125" style="1" customWidth="1"/>
    <col min="2" max="2" width="13.7109375" style="1" customWidth="1"/>
    <col min="3" max="3" width="16" style="1" customWidth="1"/>
    <col min="4" max="16384" width="8.85546875" style="1"/>
  </cols>
  <sheetData>
    <row r="1" spans="1:3" x14ac:dyDescent="0.25">
      <c r="C1" s="1" t="s">
        <v>45</v>
      </c>
    </row>
    <row r="2" spans="1:3" ht="78" customHeight="1" x14ac:dyDescent="0.3">
      <c r="A2" s="40" t="s">
        <v>74</v>
      </c>
      <c r="B2" s="40"/>
      <c r="C2" s="40"/>
    </row>
    <row r="3" spans="1:3" x14ac:dyDescent="0.25">
      <c r="B3" s="7"/>
      <c r="C3" s="7" t="s">
        <v>19</v>
      </c>
    </row>
    <row r="4" spans="1:3" ht="105" x14ac:dyDescent="0.25">
      <c r="A4" s="11" t="s">
        <v>1</v>
      </c>
      <c r="B4" s="19" t="s">
        <v>64</v>
      </c>
      <c r="C4" s="19" t="s">
        <v>65</v>
      </c>
    </row>
    <row r="5" spans="1:3" x14ac:dyDescent="0.25">
      <c r="A5" s="9" t="s">
        <v>0</v>
      </c>
      <c r="B5" s="10"/>
      <c r="C5" s="13"/>
    </row>
    <row r="6" spans="1:3" ht="75" x14ac:dyDescent="0.25">
      <c r="A6" s="20" t="s">
        <v>56</v>
      </c>
      <c r="B6" s="3">
        <v>18061.29</v>
      </c>
      <c r="C6" s="3">
        <v>1830.37</v>
      </c>
    </row>
    <row r="7" spans="1:3" ht="30" x14ac:dyDescent="0.25">
      <c r="A7" s="20" t="s">
        <v>57</v>
      </c>
      <c r="B7" s="3"/>
      <c r="C7" s="3"/>
    </row>
    <row r="8" spans="1:3" x14ac:dyDescent="0.25">
      <c r="A8" s="20" t="s">
        <v>2</v>
      </c>
      <c r="B8" s="3"/>
      <c r="C8" s="3"/>
    </row>
    <row r="9" spans="1:3" x14ac:dyDescent="0.25">
      <c r="A9" s="20" t="s">
        <v>20</v>
      </c>
      <c r="B9" s="3"/>
      <c r="C9" s="3"/>
    </row>
    <row r="10" spans="1:3" ht="30" x14ac:dyDescent="0.25">
      <c r="A10" s="20" t="s">
        <v>21</v>
      </c>
      <c r="B10" s="3"/>
      <c r="C10" s="3"/>
    </row>
    <row r="11" spans="1:3" x14ac:dyDescent="0.25">
      <c r="A11" s="21" t="s">
        <v>22</v>
      </c>
      <c r="B11" s="3"/>
      <c r="C11" s="3"/>
    </row>
    <row r="12" spans="1:3" s="6" customFormat="1" x14ac:dyDescent="0.25">
      <c r="A12" s="22" t="s">
        <v>12</v>
      </c>
      <c r="B12" s="5">
        <f t="shared" ref="B12:C12" si="0">SUM(B6:B11)</f>
        <v>18061.29</v>
      </c>
      <c r="C12" s="5">
        <f t="shared" si="0"/>
        <v>1830.37</v>
      </c>
    </row>
    <row r="13" spans="1:3" x14ac:dyDescent="0.25">
      <c r="A13" s="23" t="s">
        <v>55</v>
      </c>
      <c r="B13" s="10"/>
      <c r="C13" s="13"/>
    </row>
    <row r="14" spans="1:3" x14ac:dyDescent="0.25">
      <c r="A14" s="24" t="s">
        <v>14</v>
      </c>
      <c r="B14" s="2"/>
      <c r="C14" s="2"/>
    </row>
    <row r="15" spans="1:3" ht="60" x14ac:dyDescent="0.25">
      <c r="A15" s="20" t="s">
        <v>53</v>
      </c>
      <c r="B15" s="3">
        <v>51498.09</v>
      </c>
      <c r="C15" s="3">
        <v>17461.79</v>
      </c>
    </row>
    <row r="16" spans="1:3" x14ac:dyDescent="0.25">
      <c r="A16" s="20" t="s">
        <v>3</v>
      </c>
      <c r="B16" s="3"/>
      <c r="C16" s="3"/>
    </row>
    <row r="17" spans="1:3" x14ac:dyDescent="0.25">
      <c r="A17" s="20" t="s">
        <v>23</v>
      </c>
      <c r="B17" s="3"/>
      <c r="C17" s="3">
        <v>14368.17</v>
      </c>
    </row>
    <row r="18" spans="1:3" x14ac:dyDescent="0.25">
      <c r="A18" s="20" t="s">
        <v>24</v>
      </c>
      <c r="B18" s="3"/>
      <c r="C18" s="3"/>
    </row>
    <row r="19" spans="1:3" x14ac:dyDescent="0.25">
      <c r="A19" s="21" t="s">
        <v>25</v>
      </c>
      <c r="B19" s="3"/>
      <c r="C19" s="3"/>
    </row>
    <row r="20" spans="1:3" s="6" customFormat="1" x14ac:dyDescent="0.25">
      <c r="A20" s="22" t="s">
        <v>11</v>
      </c>
      <c r="B20" s="5">
        <f t="shared" ref="B20:C20" si="1">SUM(B15:B19)</f>
        <v>51498.09</v>
      </c>
      <c r="C20" s="5">
        <f t="shared" si="1"/>
        <v>31829.96</v>
      </c>
    </row>
    <row r="21" spans="1:3" x14ac:dyDescent="0.25">
      <c r="A21" s="23" t="s">
        <v>58</v>
      </c>
      <c r="B21" s="10"/>
      <c r="C21" s="13"/>
    </row>
    <row r="22" spans="1:3" ht="45" x14ac:dyDescent="0.25">
      <c r="A22" s="20" t="s">
        <v>26</v>
      </c>
      <c r="B22" s="3"/>
      <c r="C22" s="3"/>
    </row>
    <row r="23" spans="1:3" ht="62.25" customHeight="1" x14ac:dyDescent="0.25">
      <c r="A23" s="20" t="s">
        <v>59</v>
      </c>
      <c r="B23" s="3">
        <v>102.05</v>
      </c>
      <c r="C23" s="3">
        <v>6426.09</v>
      </c>
    </row>
    <row r="24" spans="1:3" ht="30" x14ac:dyDescent="0.25">
      <c r="A24" s="20" t="s">
        <v>27</v>
      </c>
      <c r="B24" s="3"/>
      <c r="C24" s="3"/>
    </row>
    <row r="25" spans="1:3" ht="30" x14ac:dyDescent="0.25">
      <c r="A25" s="20" t="s">
        <v>28</v>
      </c>
      <c r="B25" s="3"/>
      <c r="C25" s="3"/>
    </row>
    <row r="26" spans="1:3" ht="30" x14ac:dyDescent="0.25">
      <c r="A26" s="21" t="s">
        <v>54</v>
      </c>
      <c r="B26" s="3"/>
      <c r="C26" s="3"/>
    </row>
    <row r="27" spans="1:3" ht="30" x14ac:dyDescent="0.25">
      <c r="A27" s="25" t="s">
        <v>29</v>
      </c>
      <c r="B27" s="3"/>
      <c r="C27" s="3"/>
    </row>
    <row r="28" spans="1:3" s="6" customFormat="1" x14ac:dyDescent="0.25">
      <c r="A28" s="22" t="s">
        <v>9</v>
      </c>
      <c r="B28" s="5">
        <f t="shared" ref="B28:C28" si="2">SUM(B22:B27)</f>
        <v>102.05</v>
      </c>
      <c r="C28" s="5">
        <f t="shared" si="2"/>
        <v>6426.09</v>
      </c>
    </row>
    <row r="29" spans="1:3" x14ac:dyDescent="0.25">
      <c r="A29" s="23" t="s">
        <v>4</v>
      </c>
      <c r="B29" s="10"/>
      <c r="C29" s="13"/>
    </row>
    <row r="30" spans="1:3" ht="30" x14ac:dyDescent="0.25">
      <c r="A30" s="26" t="s">
        <v>52</v>
      </c>
      <c r="B30" s="3"/>
      <c r="C30" s="3"/>
    </row>
    <row r="31" spans="1:3" ht="90" x14ac:dyDescent="0.25">
      <c r="A31" s="26" t="s">
        <v>30</v>
      </c>
      <c r="B31" s="3"/>
      <c r="C31" s="3"/>
    </row>
    <row r="32" spans="1:3" ht="90" x14ac:dyDescent="0.25">
      <c r="A32" s="26" t="s">
        <v>60</v>
      </c>
      <c r="B32" s="3"/>
      <c r="C32" s="3"/>
    </row>
    <row r="33" spans="1:3" ht="135" x14ac:dyDescent="0.25">
      <c r="A33" s="20" t="s">
        <v>61</v>
      </c>
      <c r="B33" s="3"/>
      <c r="C33" s="3"/>
    </row>
    <row r="34" spans="1:3" ht="30" x14ac:dyDescent="0.25">
      <c r="A34" s="20" t="s">
        <v>31</v>
      </c>
      <c r="B34" s="3"/>
      <c r="C34" s="3"/>
    </row>
    <row r="35" spans="1:3" ht="61.5" customHeight="1" x14ac:dyDescent="0.25">
      <c r="A35" s="20" t="s">
        <v>32</v>
      </c>
      <c r="B35" s="3"/>
      <c r="C35" s="3"/>
    </row>
    <row r="36" spans="1:3" s="6" customFormat="1" x14ac:dyDescent="0.25">
      <c r="A36" s="27" t="s">
        <v>10</v>
      </c>
      <c r="B36" s="5">
        <f t="shared" ref="B36:C36" si="3">SUM(B30:B35)</f>
        <v>0</v>
      </c>
      <c r="C36" s="5">
        <f t="shared" si="3"/>
        <v>0</v>
      </c>
    </row>
    <row r="37" spans="1:3" x14ac:dyDescent="0.25">
      <c r="A37" s="23" t="s">
        <v>16</v>
      </c>
      <c r="B37" s="10"/>
      <c r="C37" s="13"/>
    </row>
    <row r="38" spans="1:3" ht="45" x14ac:dyDescent="0.25">
      <c r="A38" s="20" t="s">
        <v>17</v>
      </c>
      <c r="B38" s="3"/>
      <c r="C38" s="3"/>
    </row>
    <row r="39" spans="1:3" ht="75" x14ac:dyDescent="0.25">
      <c r="A39" s="20" t="s">
        <v>33</v>
      </c>
      <c r="B39" s="3"/>
      <c r="C39" s="3"/>
    </row>
    <row r="40" spans="1:3" x14ac:dyDescent="0.25">
      <c r="A40" s="27" t="s">
        <v>18</v>
      </c>
      <c r="B40" s="5">
        <f t="shared" ref="B40:C40" si="4">SUM(B38:B39)</f>
        <v>0</v>
      </c>
      <c r="C40" s="5">
        <f t="shared" si="4"/>
        <v>0</v>
      </c>
    </row>
    <row r="41" spans="1:3" s="6" customFormat="1" x14ac:dyDescent="0.25">
      <c r="A41" s="23" t="s">
        <v>5</v>
      </c>
      <c r="B41" s="10"/>
      <c r="C41" s="13"/>
    </row>
    <row r="42" spans="1:3" ht="30" x14ac:dyDescent="0.25">
      <c r="A42" s="20" t="s">
        <v>15</v>
      </c>
      <c r="B42" s="3">
        <v>89978.21</v>
      </c>
      <c r="C42" s="3"/>
    </row>
    <row r="43" spans="1:3" x14ac:dyDescent="0.25">
      <c r="A43" s="20" t="s">
        <v>34</v>
      </c>
      <c r="B43" s="3">
        <v>2843.28</v>
      </c>
      <c r="C43" s="3"/>
    </row>
    <row r="44" spans="1:3" x14ac:dyDescent="0.25">
      <c r="A44" s="28" t="s">
        <v>35</v>
      </c>
      <c r="B44" s="3"/>
      <c r="C44" s="3"/>
    </row>
    <row r="45" spans="1:3" x14ac:dyDescent="0.25">
      <c r="A45" s="27" t="s">
        <v>8</v>
      </c>
      <c r="B45" s="5">
        <f>SUM(B42:B44)</f>
        <v>92821.49</v>
      </c>
      <c r="C45" s="5">
        <f t="shared" ref="C45" si="5">SUM(C42:C44)</f>
        <v>0</v>
      </c>
    </row>
    <row r="46" spans="1:3" x14ac:dyDescent="0.25">
      <c r="A46" s="23" t="s">
        <v>6</v>
      </c>
      <c r="B46" s="10"/>
      <c r="C46" s="13"/>
    </row>
    <row r="47" spans="1:3" ht="45" x14ac:dyDescent="0.25">
      <c r="A47" s="20" t="s">
        <v>36</v>
      </c>
      <c r="B47" s="3"/>
      <c r="C47" s="3"/>
    </row>
    <row r="48" spans="1:3" ht="30" x14ac:dyDescent="0.25">
      <c r="A48" s="20" t="s">
        <v>37</v>
      </c>
      <c r="B48" s="3"/>
      <c r="C48" s="3"/>
    </row>
    <row r="49" spans="1:3" ht="30" x14ac:dyDescent="0.25">
      <c r="A49" s="28" t="s">
        <v>38</v>
      </c>
      <c r="B49" s="3"/>
      <c r="C49" s="3"/>
    </row>
    <row r="50" spans="1:3" ht="30" x14ac:dyDescent="0.25">
      <c r="A50" s="28" t="s">
        <v>39</v>
      </c>
      <c r="B50" s="3">
        <v>28.22</v>
      </c>
      <c r="C50" s="3"/>
    </row>
    <row r="51" spans="1:3" ht="45" x14ac:dyDescent="0.25">
      <c r="A51" s="28" t="s">
        <v>40</v>
      </c>
      <c r="B51" s="3"/>
      <c r="C51" s="3"/>
    </row>
    <row r="52" spans="1:3" ht="30" x14ac:dyDescent="0.25">
      <c r="A52" s="28" t="s">
        <v>41</v>
      </c>
      <c r="B52" s="3"/>
      <c r="C52" s="3"/>
    </row>
    <row r="53" spans="1:3" x14ac:dyDescent="0.25">
      <c r="A53" s="28" t="s">
        <v>42</v>
      </c>
      <c r="B53" s="3"/>
      <c r="C53" s="3">
        <v>671.05</v>
      </c>
    </row>
    <row r="54" spans="1:3" ht="60" x14ac:dyDescent="0.25">
      <c r="A54" s="28" t="s">
        <v>62</v>
      </c>
      <c r="B54" s="3">
        <v>2852.02</v>
      </c>
      <c r="C54" s="3"/>
    </row>
    <row r="55" spans="1:3" x14ac:dyDescent="0.25">
      <c r="A55" s="28" t="s">
        <v>43</v>
      </c>
      <c r="B55" s="3"/>
      <c r="C55" s="3"/>
    </row>
    <row r="56" spans="1:3" x14ac:dyDescent="0.25">
      <c r="A56" s="27" t="s">
        <v>7</v>
      </c>
      <c r="B56" s="5">
        <f t="shared" ref="B56:C56" si="6">SUM(B47:B55)</f>
        <v>2880.24</v>
      </c>
      <c r="C56" s="5">
        <f t="shared" si="6"/>
        <v>671.05</v>
      </c>
    </row>
    <row r="57" spans="1:3" x14ac:dyDescent="0.25">
      <c r="A57" s="29" t="s">
        <v>13</v>
      </c>
      <c r="B57" s="4">
        <f t="shared" ref="B57:C57" si="7">B12+B20+B28+B36+B40+B45+B56</f>
        <v>165363.16</v>
      </c>
      <c r="C57" s="4">
        <f t="shared" si="7"/>
        <v>40757.47</v>
      </c>
    </row>
    <row r="58" spans="1:3" x14ac:dyDescent="0.25">
      <c r="B58" s="8"/>
      <c r="C58" s="8"/>
    </row>
    <row r="59" spans="1:3" ht="18.75" x14ac:dyDescent="0.3">
      <c r="A59" s="18" t="s">
        <v>51</v>
      </c>
    </row>
    <row r="61" spans="1:3" x14ac:dyDescent="0.25">
      <c r="A61" s="1" t="s">
        <v>71</v>
      </c>
    </row>
  </sheetData>
  <mergeCells count="1">
    <mergeCell ref="A2:C2"/>
  </mergeCells>
  <pageMargins left="0.70866141732283472" right="0.39370078740157483" top="0.55118110236220474" bottom="0.55118110236220474" header="0.31496062992125984" footer="0.31496062992125984"/>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tabColor rgb="FF00B0F0"/>
  </sheetPr>
  <dimension ref="A1:E61"/>
  <sheetViews>
    <sheetView view="pageBreakPreview" zoomScale="90" zoomScaleSheetLayoutView="90" workbookViewId="0">
      <selection activeCell="H4" sqref="H4"/>
    </sheetView>
  </sheetViews>
  <sheetFormatPr defaultColWidth="8.85546875" defaultRowHeight="15" x14ac:dyDescent="0.25"/>
  <cols>
    <col min="1" max="1" width="80.7109375" style="1" customWidth="1"/>
    <col min="2" max="2" width="13.7109375" style="1" customWidth="1"/>
    <col min="3" max="3" width="13.42578125" style="1" customWidth="1"/>
    <col min="4" max="4" width="15.5703125" style="1" customWidth="1"/>
    <col min="5" max="5" width="13.7109375" style="1" customWidth="1"/>
    <col min="6" max="16384" width="8.85546875" style="1"/>
  </cols>
  <sheetData>
    <row r="1" spans="1:5" x14ac:dyDescent="0.25">
      <c r="E1" s="1" t="s">
        <v>44</v>
      </c>
    </row>
    <row r="2" spans="1:5" ht="53.45" customHeight="1" x14ac:dyDescent="0.25">
      <c r="A2" s="37" t="s">
        <v>73</v>
      </c>
      <c r="B2" s="37"/>
      <c r="C2" s="37"/>
      <c r="D2" s="37"/>
      <c r="E2" s="37"/>
    </row>
    <row r="3" spans="1:5" x14ac:dyDescent="0.25">
      <c r="B3" s="7"/>
      <c r="C3" s="7"/>
      <c r="D3" s="7"/>
      <c r="E3" s="7" t="s">
        <v>19</v>
      </c>
    </row>
    <row r="4" spans="1:5" ht="75" x14ac:dyDescent="0.25">
      <c r="A4" s="11" t="s">
        <v>1</v>
      </c>
      <c r="B4" s="19" t="s">
        <v>66</v>
      </c>
      <c r="C4" s="19" t="s">
        <v>67</v>
      </c>
      <c r="D4" s="19" t="s">
        <v>68</v>
      </c>
      <c r="E4" s="19" t="s">
        <v>69</v>
      </c>
    </row>
    <row r="5" spans="1:5" x14ac:dyDescent="0.25">
      <c r="A5" s="9" t="s">
        <v>0</v>
      </c>
      <c r="B5" s="10"/>
      <c r="C5" s="10"/>
      <c r="D5" s="13"/>
      <c r="E5" s="13"/>
    </row>
    <row r="6" spans="1:5" ht="75.599999999999994" customHeight="1" x14ac:dyDescent="0.25">
      <c r="A6" s="20" t="s">
        <v>56</v>
      </c>
      <c r="B6" s="3">
        <v>3732617</v>
      </c>
      <c r="C6" s="32">
        <v>3370210</v>
      </c>
      <c r="D6" s="32">
        <v>3368797.79</v>
      </c>
      <c r="E6" s="32">
        <v>99.9</v>
      </c>
    </row>
    <row r="7" spans="1:5" ht="31.15" customHeight="1" x14ac:dyDescent="0.25">
      <c r="A7" s="20" t="s">
        <v>57</v>
      </c>
      <c r="B7" s="3"/>
      <c r="C7" s="32">
        <v>5000</v>
      </c>
      <c r="D7" s="32">
        <v>5000</v>
      </c>
      <c r="E7" s="32">
        <v>100</v>
      </c>
    </row>
    <row r="8" spans="1:5" ht="16.899999999999999" customHeight="1" x14ac:dyDescent="0.25">
      <c r="A8" s="20" t="s">
        <v>2</v>
      </c>
      <c r="B8" s="3"/>
      <c r="C8" s="32"/>
      <c r="D8" s="32"/>
      <c r="E8" s="32"/>
    </row>
    <row r="9" spans="1:5" x14ac:dyDescent="0.25">
      <c r="A9" s="20" t="s">
        <v>20</v>
      </c>
      <c r="B9" s="3"/>
      <c r="C9" s="32">
        <v>13909.15</v>
      </c>
      <c r="D9" s="32">
        <v>13909.15</v>
      </c>
      <c r="E9" s="32">
        <v>92.7</v>
      </c>
    </row>
    <row r="10" spans="1:5" ht="36" customHeight="1" x14ac:dyDescent="0.25">
      <c r="A10" s="20" t="s">
        <v>21</v>
      </c>
      <c r="B10" s="3"/>
      <c r="C10" s="32"/>
      <c r="D10" s="32"/>
      <c r="E10" s="32"/>
    </row>
    <row r="11" spans="1:5" x14ac:dyDescent="0.25">
      <c r="A11" s="21" t="s">
        <v>22</v>
      </c>
      <c r="B11" s="3"/>
      <c r="C11" s="32">
        <v>1644</v>
      </c>
      <c r="D11" s="32">
        <v>1644</v>
      </c>
      <c r="E11" s="32">
        <v>100</v>
      </c>
    </row>
    <row r="12" spans="1:5" s="6" customFormat="1" x14ac:dyDescent="0.25">
      <c r="A12" s="22" t="s">
        <v>12</v>
      </c>
      <c r="B12" s="5">
        <f>SUM(B6:B11)</f>
        <v>3732617</v>
      </c>
      <c r="C12" s="33">
        <f t="shared" ref="C12:D12" si="0">SUM(C6:C11)</f>
        <v>3390763.15</v>
      </c>
      <c r="D12" s="33">
        <f t="shared" si="0"/>
        <v>3389350.94</v>
      </c>
      <c r="E12" s="33">
        <v>99.9</v>
      </c>
    </row>
    <row r="13" spans="1:5" x14ac:dyDescent="0.25">
      <c r="A13" s="23" t="s">
        <v>55</v>
      </c>
      <c r="B13" s="10"/>
      <c r="C13" s="34"/>
      <c r="D13" s="35"/>
      <c r="E13" s="35"/>
    </row>
    <row r="14" spans="1:5" ht="14.45" customHeight="1" x14ac:dyDescent="0.25">
      <c r="A14" s="24" t="s">
        <v>14</v>
      </c>
      <c r="B14" s="2"/>
      <c r="C14" s="2"/>
      <c r="D14" s="2"/>
      <c r="E14" s="2"/>
    </row>
    <row r="15" spans="1:5" ht="60.75" customHeight="1" x14ac:dyDescent="0.25">
      <c r="A15" s="20" t="s">
        <v>53</v>
      </c>
      <c r="B15" s="3">
        <v>7706173</v>
      </c>
      <c r="C15" s="32">
        <v>8457714.7400000002</v>
      </c>
      <c r="D15" s="32">
        <v>8456659.0299999993</v>
      </c>
      <c r="E15" s="32">
        <v>99.9</v>
      </c>
    </row>
    <row r="16" spans="1:5" x14ac:dyDescent="0.25">
      <c r="A16" s="20" t="s">
        <v>3</v>
      </c>
      <c r="B16" s="3"/>
      <c r="C16" s="32"/>
      <c r="D16" s="32"/>
      <c r="E16" s="32"/>
    </row>
    <row r="17" spans="1:5" ht="26.45" customHeight="1" x14ac:dyDescent="0.25">
      <c r="A17" s="20" t="s">
        <v>23</v>
      </c>
      <c r="B17" s="3"/>
      <c r="C17" s="32">
        <v>3084.26</v>
      </c>
      <c r="D17" s="32">
        <v>3083.89</v>
      </c>
      <c r="E17" s="32">
        <v>100</v>
      </c>
    </row>
    <row r="18" spans="1:5" x14ac:dyDescent="0.25">
      <c r="A18" s="20" t="s">
        <v>24</v>
      </c>
      <c r="B18" s="3"/>
      <c r="C18" s="32"/>
      <c r="D18" s="32"/>
      <c r="E18" s="32"/>
    </row>
    <row r="19" spans="1:5" x14ac:dyDescent="0.25">
      <c r="A19" s="20" t="s">
        <v>25</v>
      </c>
      <c r="B19" s="3"/>
      <c r="C19" s="32">
        <v>30</v>
      </c>
      <c r="D19" s="32">
        <v>30</v>
      </c>
      <c r="E19" s="32">
        <v>0.6</v>
      </c>
    </row>
    <row r="20" spans="1:5" s="6" customFormat="1" x14ac:dyDescent="0.25">
      <c r="A20" s="22" t="s">
        <v>11</v>
      </c>
      <c r="B20" s="5">
        <f>SUM(B15:B19)</f>
        <v>7706173</v>
      </c>
      <c r="C20" s="33">
        <f t="shared" ref="C20:D20" si="1">SUM(C15:C19)</f>
        <v>8460829</v>
      </c>
      <c r="D20" s="33">
        <f t="shared" si="1"/>
        <v>8459772.9199999999</v>
      </c>
      <c r="E20" s="33">
        <v>99.9</v>
      </c>
    </row>
    <row r="21" spans="1:5" x14ac:dyDescent="0.25">
      <c r="A21" s="23" t="s">
        <v>58</v>
      </c>
      <c r="B21" s="10"/>
      <c r="C21" s="34"/>
      <c r="D21" s="35"/>
      <c r="E21" s="35"/>
    </row>
    <row r="22" spans="1:5" ht="46.9" customHeight="1" x14ac:dyDescent="0.25">
      <c r="A22" s="20" t="s">
        <v>26</v>
      </c>
      <c r="B22" s="3"/>
      <c r="C22" s="32"/>
      <c r="D22" s="32"/>
      <c r="E22" s="32"/>
    </row>
    <row r="23" spans="1:5" ht="74.25" customHeight="1" x14ac:dyDescent="0.25">
      <c r="A23" s="20" t="s">
        <v>59</v>
      </c>
      <c r="B23" s="3">
        <v>189041</v>
      </c>
      <c r="C23" s="32">
        <v>187138.16</v>
      </c>
      <c r="D23" s="32">
        <v>186444.18</v>
      </c>
      <c r="E23" s="32">
        <v>99.6</v>
      </c>
    </row>
    <row r="24" spans="1:5" ht="28.9" customHeight="1" x14ac:dyDescent="0.25">
      <c r="A24" s="20" t="s">
        <v>27</v>
      </c>
      <c r="B24" s="3"/>
      <c r="C24" s="32"/>
      <c r="D24" s="32"/>
      <c r="E24" s="32"/>
    </row>
    <row r="25" spans="1:5" ht="28.9" customHeight="1" x14ac:dyDescent="0.25">
      <c r="A25" s="20" t="s">
        <v>28</v>
      </c>
      <c r="B25" s="3"/>
      <c r="C25" s="32"/>
      <c r="D25" s="32"/>
      <c r="E25" s="32"/>
    </row>
    <row r="26" spans="1:5" ht="31.5" customHeight="1" x14ac:dyDescent="0.25">
      <c r="A26" s="20" t="s">
        <v>54</v>
      </c>
      <c r="B26" s="3"/>
      <c r="C26" s="32">
        <v>300.83999999999997</v>
      </c>
      <c r="D26" s="32">
        <v>300.8</v>
      </c>
      <c r="E26" s="32">
        <v>100</v>
      </c>
    </row>
    <row r="27" spans="1:5" ht="36.6" customHeight="1" x14ac:dyDescent="0.25">
      <c r="A27" s="21" t="s">
        <v>29</v>
      </c>
      <c r="B27" s="3"/>
      <c r="C27" s="32"/>
      <c r="D27" s="32"/>
      <c r="E27" s="32"/>
    </row>
    <row r="28" spans="1:5" s="6" customFormat="1" x14ac:dyDescent="0.25">
      <c r="A28" s="22" t="s">
        <v>9</v>
      </c>
      <c r="B28" s="5">
        <f>SUM(B22:B27)</f>
        <v>189041</v>
      </c>
      <c r="C28" s="33">
        <f t="shared" ref="C28:D28" si="2">SUM(C22:C27)</f>
        <v>187439</v>
      </c>
      <c r="D28" s="33">
        <f t="shared" si="2"/>
        <v>186744.97999999998</v>
      </c>
      <c r="E28" s="33">
        <v>99.6</v>
      </c>
    </row>
    <row r="29" spans="1:5" x14ac:dyDescent="0.25">
      <c r="A29" s="23" t="s">
        <v>4</v>
      </c>
      <c r="B29" s="10"/>
      <c r="C29" s="34"/>
      <c r="D29" s="35"/>
      <c r="E29" s="35"/>
    </row>
    <row r="30" spans="1:5" ht="53.25" customHeight="1" x14ac:dyDescent="0.25">
      <c r="A30" s="20" t="s">
        <v>52</v>
      </c>
      <c r="B30" s="3"/>
      <c r="C30" s="32"/>
      <c r="D30" s="32"/>
      <c r="E30" s="32"/>
    </row>
    <row r="31" spans="1:5" ht="94.5" customHeight="1" x14ac:dyDescent="0.25">
      <c r="A31" s="20" t="s">
        <v>30</v>
      </c>
      <c r="B31" s="3"/>
      <c r="C31" s="32"/>
      <c r="D31" s="32"/>
      <c r="E31" s="32"/>
    </row>
    <row r="32" spans="1:5" ht="95.25" customHeight="1" x14ac:dyDescent="0.25">
      <c r="A32" s="20" t="s">
        <v>60</v>
      </c>
      <c r="B32" s="3"/>
      <c r="C32" s="32"/>
      <c r="D32" s="32"/>
      <c r="E32" s="32"/>
    </row>
    <row r="33" spans="1:5" ht="118.5" customHeight="1" x14ac:dyDescent="0.25">
      <c r="A33" s="20" t="s">
        <v>61</v>
      </c>
      <c r="B33" s="3"/>
      <c r="C33" s="32"/>
      <c r="D33" s="32"/>
      <c r="E33" s="32"/>
    </row>
    <row r="34" spans="1:5" ht="34.15" customHeight="1" x14ac:dyDescent="0.25">
      <c r="A34" s="20" t="s">
        <v>31</v>
      </c>
      <c r="B34" s="3"/>
      <c r="C34" s="32"/>
      <c r="D34" s="32"/>
      <c r="E34" s="32"/>
    </row>
    <row r="35" spans="1:5" ht="75.599999999999994" customHeight="1" x14ac:dyDescent="0.25">
      <c r="A35" s="21" t="s">
        <v>32</v>
      </c>
      <c r="B35" s="3"/>
      <c r="C35" s="32"/>
      <c r="D35" s="32"/>
      <c r="E35" s="32"/>
    </row>
    <row r="36" spans="1:5" s="6" customFormat="1" x14ac:dyDescent="0.25">
      <c r="A36" s="27" t="s">
        <v>10</v>
      </c>
      <c r="B36" s="5">
        <f>SUM(B30:B35)</f>
        <v>0</v>
      </c>
      <c r="C36" s="33">
        <f t="shared" ref="C36:E36" si="3">SUM(C30:C35)</f>
        <v>0</v>
      </c>
      <c r="D36" s="33">
        <f t="shared" si="3"/>
        <v>0</v>
      </c>
      <c r="E36" s="33">
        <f t="shared" si="3"/>
        <v>0</v>
      </c>
    </row>
    <row r="37" spans="1:5" x14ac:dyDescent="0.25">
      <c r="A37" s="23" t="s">
        <v>16</v>
      </c>
      <c r="B37" s="10"/>
      <c r="C37" s="34"/>
      <c r="D37" s="35"/>
      <c r="E37" s="35"/>
    </row>
    <row r="38" spans="1:5" ht="52.9" customHeight="1" x14ac:dyDescent="0.25">
      <c r="A38" s="20" t="s">
        <v>17</v>
      </c>
      <c r="B38" s="3"/>
      <c r="C38" s="32"/>
      <c r="D38" s="32"/>
      <c r="E38" s="32"/>
    </row>
    <row r="39" spans="1:5" ht="75" customHeight="1" x14ac:dyDescent="0.25">
      <c r="A39" s="20" t="s">
        <v>33</v>
      </c>
      <c r="B39" s="3"/>
      <c r="C39" s="32"/>
      <c r="D39" s="32"/>
      <c r="E39" s="32"/>
    </row>
    <row r="40" spans="1:5" ht="22.15" customHeight="1" x14ac:dyDescent="0.25">
      <c r="A40" s="27" t="s">
        <v>18</v>
      </c>
      <c r="B40" s="5">
        <f>SUM(B38:B39)</f>
        <v>0</v>
      </c>
      <c r="C40" s="33">
        <f t="shared" ref="C40:E40" si="4">SUM(C38:C39)</f>
        <v>0</v>
      </c>
      <c r="D40" s="33">
        <f t="shared" si="4"/>
        <v>0</v>
      </c>
      <c r="E40" s="33">
        <f t="shared" si="4"/>
        <v>0</v>
      </c>
    </row>
    <row r="41" spans="1:5" s="6" customFormat="1" x14ac:dyDescent="0.25">
      <c r="A41" s="23" t="s">
        <v>5</v>
      </c>
      <c r="B41" s="10"/>
      <c r="C41" s="34"/>
      <c r="D41" s="35"/>
      <c r="E41" s="35"/>
    </row>
    <row r="42" spans="1:5" ht="33.75" customHeight="1" x14ac:dyDescent="0.25">
      <c r="A42" s="20" t="s">
        <v>15</v>
      </c>
      <c r="B42" s="3">
        <v>1091396</v>
      </c>
      <c r="C42" s="32">
        <v>1019814.62</v>
      </c>
      <c r="D42" s="32">
        <v>1019259.3</v>
      </c>
      <c r="E42" s="32">
        <v>99.99</v>
      </c>
    </row>
    <row r="43" spans="1:5" ht="22.15" customHeight="1" x14ac:dyDescent="0.25">
      <c r="A43" s="20" t="s">
        <v>34</v>
      </c>
      <c r="B43" s="3"/>
      <c r="C43" s="32">
        <v>1620</v>
      </c>
      <c r="D43" s="32">
        <v>1620</v>
      </c>
      <c r="E43" s="32">
        <v>100</v>
      </c>
    </row>
    <row r="44" spans="1:5" ht="24.75" customHeight="1" x14ac:dyDescent="0.25">
      <c r="A44" s="28" t="s">
        <v>35</v>
      </c>
      <c r="B44" s="3"/>
      <c r="C44" s="32">
        <v>41693</v>
      </c>
      <c r="D44" s="32">
        <v>41692.080000000002</v>
      </c>
      <c r="E44" s="32">
        <v>99.99</v>
      </c>
    </row>
    <row r="45" spans="1:5" x14ac:dyDescent="0.25">
      <c r="A45" s="27" t="s">
        <v>8</v>
      </c>
      <c r="B45" s="5">
        <f>SUM(B42:B44)</f>
        <v>1091396</v>
      </c>
      <c r="C45" s="33">
        <f t="shared" ref="C45:D45" si="5">SUM(C42:C44)</f>
        <v>1063127.6200000001</v>
      </c>
      <c r="D45" s="33">
        <f t="shared" si="5"/>
        <v>1062571.3800000001</v>
      </c>
      <c r="E45" s="33">
        <v>99.99</v>
      </c>
    </row>
    <row r="46" spans="1:5" x14ac:dyDescent="0.25">
      <c r="A46" s="23" t="s">
        <v>6</v>
      </c>
      <c r="B46" s="10"/>
      <c r="C46" s="34"/>
      <c r="D46" s="35"/>
      <c r="E46" s="35"/>
    </row>
    <row r="47" spans="1:5" ht="48" customHeight="1" x14ac:dyDescent="0.25">
      <c r="A47" s="20" t="s">
        <v>36</v>
      </c>
      <c r="B47" s="3">
        <v>119900</v>
      </c>
      <c r="C47" s="32">
        <v>101645</v>
      </c>
      <c r="D47" s="32">
        <v>101533.03</v>
      </c>
      <c r="E47" s="32">
        <v>99.9</v>
      </c>
    </row>
    <row r="48" spans="1:5" ht="30" x14ac:dyDescent="0.25">
      <c r="A48" s="20" t="s">
        <v>37</v>
      </c>
      <c r="B48" s="3"/>
      <c r="C48" s="32"/>
      <c r="D48" s="32"/>
      <c r="E48" s="32"/>
    </row>
    <row r="49" spans="1:5" ht="45" x14ac:dyDescent="0.25">
      <c r="A49" s="28" t="s">
        <v>38</v>
      </c>
      <c r="B49" s="3"/>
      <c r="C49" s="32"/>
      <c r="D49" s="32"/>
      <c r="E49" s="32"/>
    </row>
    <row r="50" spans="1:5" ht="33.6" customHeight="1" x14ac:dyDescent="0.25">
      <c r="A50" s="28" t="s">
        <v>39</v>
      </c>
      <c r="B50" s="3">
        <v>72244</v>
      </c>
      <c r="C50" s="32">
        <v>70254</v>
      </c>
      <c r="D50" s="32">
        <v>70151.09</v>
      </c>
      <c r="E50" s="32">
        <v>99.9</v>
      </c>
    </row>
    <row r="51" spans="1:5" ht="45" x14ac:dyDescent="0.25">
      <c r="A51" s="28" t="s">
        <v>40</v>
      </c>
      <c r="B51" s="3"/>
      <c r="C51" s="32"/>
      <c r="D51" s="32"/>
      <c r="E51" s="32"/>
    </row>
    <row r="52" spans="1:5" ht="45" x14ac:dyDescent="0.25">
      <c r="A52" s="28" t="s">
        <v>41</v>
      </c>
      <c r="B52" s="3">
        <v>190452</v>
      </c>
      <c r="C52" s="32">
        <v>137107</v>
      </c>
      <c r="D52" s="32">
        <v>137106.57999999999</v>
      </c>
      <c r="E52" s="32">
        <v>99.9</v>
      </c>
    </row>
    <row r="53" spans="1:5" ht="30" x14ac:dyDescent="0.25">
      <c r="A53" s="28" t="s">
        <v>42</v>
      </c>
      <c r="B53" s="3">
        <v>75400</v>
      </c>
      <c r="C53" s="32">
        <v>54245</v>
      </c>
      <c r="D53" s="32">
        <v>54151.15</v>
      </c>
      <c r="E53" s="32">
        <v>99.8</v>
      </c>
    </row>
    <row r="54" spans="1:5" ht="60" x14ac:dyDescent="0.25">
      <c r="A54" s="28" t="s">
        <v>62</v>
      </c>
      <c r="B54" s="3">
        <v>492054</v>
      </c>
      <c r="C54" s="32">
        <v>505121</v>
      </c>
      <c r="D54" s="32">
        <v>504441.74</v>
      </c>
      <c r="E54" s="32">
        <v>99.9</v>
      </c>
    </row>
    <row r="55" spans="1:5" x14ac:dyDescent="0.25">
      <c r="A55" s="28" t="s">
        <v>43</v>
      </c>
      <c r="B55" s="3">
        <v>1000</v>
      </c>
      <c r="C55" s="32">
        <v>2173</v>
      </c>
      <c r="D55" s="32">
        <v>2172.31</v>
      </c>
      <c r="E55" s="32"/>
    </row>
    <row r="56" spans="1:5" x14ac:dyDescent="0.25">
      <c r="A56" s="27" t="s">
        <v>7</v>
      </c>
      <c r="B56" s="5">
        <f>SUM(B47:B55)</f>
        <v>951050</v>
      </c>
      <c r="C56" s="33">
        <f t="shared" ref="C56:D56" si="6">SUM(C47:C55)</f>
        <v>870545</v>
      </c>
      <c r="D56" s="33">
        <f t="shared" si="6"/>
        <v>869555.9</v>
      </c>
      <c r="E56" s="33">
        <v>99.9</v>
      </c>
    </row>
    <row r="57" spans="1:5" x14ac:dyDescent="0.25">
      <c r="A57" s="29" t="s">
        <v>13</v>
      </c>
      <c r="B57" s="4">
        <f>B12+B20+B28+B36+B40+B45+B56</f>
        <v>13670277</v>
      </c>
      <c r="C57" s="36">
        <f t="shared" ref="C57:E57" si="7">C12+C20+C28+C36+C40+C45+C56</f>
        <v>13972703.77</v>
      </c>
      <c r="D57" s="36">
        <f t="shared" si="7"/>
        <v>13967996.120000001</v>
      </c>
      <c r="E57" s="36">
        <f t="shared" si="7"/>
        <v>499.28999999999996</v>
      </c>
    </row>
    <row r="58" spans="1:5" x14ac:dyDescent="0.25">
      <c r="B58" s="8"/>
      <c r="C58" s="8"/>
      <c r="D58" s="8"/>
      <c r="E58" s="8"/>
    </row>
    <row r="59" spans="1:5" ht="18.75" x14ac:dyDescent="0.3">
      <c r="A59" s="18" t="s">
        <v>51</v>
      </c>
    </row>
    <row r="61" spans="1:5" x14ac:dyDescent="0.25">
      <c r="A61" s="1" t="s">
        <v>70</v>
      </c>
    </row>
  </sheetData>
  <mergeCells count="1">
    <mergeCell ref="A2:E2"/>
  </mergeCells>
  <pageMargins left="0.70866141732283472" right="0.39370078740157483" top="0.35433070866141736" bottom="0.35433070866141736" header="0.31496062992125984" footer="0.31496062992125984"/>
  <pageSetup paperSize="9" scale="98"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План на 2019 год</vt:lpstr>
      <vt:lpstr>Отчет собственные</vt:lpstr>
      <vt:lpstr>Отчет бюджет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2019-04-10T05:33:21Z</dcterms:modified>
</cp:coreProperties>
</file>