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10" windowWidth="15120" windowHeight="8010"/>
  </bookViews>
  <sheets>
    <sheet name="План на 2020 год" sheetId="54" r:id="rId1"/>
  </sheets>
  <calcPr calcId="145621"/>
</workbook>
</file>

<file path=xl/calcChain.xml><?xml version="1.0" encoding="utf-8"?>
<calcChain xmlns="http://schemas.openxmlformats.org/spreadsheetml/2006/main">
  <c r="E14" i="54" l="1"/>
  <c r="E15" i="54" s="1"/>
  <c r="E21" i="54"/>
  <c r="E20" i="54"/>
  <c r="E12" i="54"/>
  <c r="G20" i="54"/>
  <c r="G15" i="54"/>
  <c r="H15" i="54"/>
  <c r="C20" i="54"/>
  <c r="C15" i="54"/>
  <c r="F31" i="54"/>
  <c r="H30" i="54"/>
  <c r="H31" i="54" s="1"/>
  <c r="G30" i="54"/>
  <c r="G31" i="54" s="1"/>
  <c r="E30" i="54"/>
  <c r="D30" i="54"/>
  <c r="D31" i="54" s="1"/>
  <c r="C30" i="54"/>
  <c r="B30" i="54"/>
  <c r="B31" i="54" s="1"/>
  <c r="F30" i="54"/>
  <c r="D15" i="54"/>
  <c r="F15" i="54"/>
  <c r="B15" i="54"/>
  <c r="E31" i="54" l="1"/>
  <c r="C31" i="54"/>
</calcChain>
</file>

<file path=xl/sharedStrings.xml><?xml version="1.0" encoding="utf-8"?>
<sst xmlns="http://schemas.openxmlformats.org/spreadsheetml/2006/main" count="36" uniqueCount="33">
  <si>
    <t xml:space="preserve">Наименование мероприятий </t>
  </si>
  <si>
    <t>ИТОГО по подпрограмме 2</t>
  </si>
  <si>
    <t>ИТОГО по подпрограмме 1</t>
  </si>
  <si>
    <t>ВСЕГО по подпрограммам</t>
  </si>
  <si>
    <t>рублей</t>
  </si>
  <si>
    <t xml:space="preserve">Всего </t>
  </si>
  <si>
    <t>Бюджетные средства</t>
  </si>
  <si>
    <t xml:space="preserve">Средства от приносящей доходы деятельности </t>
  </si>
  <si>
    <r>
      <t xml:space="preserve">Иные источники </t>
    </r>
    <r>
      <rPr>
        <sz val="9"/>
        <color theme="1"/>
        <rFont val="Times New Roman"/>
        <family val="1"/>
        <charset val="204"/>
      </rPr>
      <t xml:space="preserve">(безвозмездная спонсорская помощь, пожертвования) </t>
    </r>
  </si>
  <si>
    <t>План на 2020 год</t>
  </si>
  <si>
    <t>Кассовые расходы за 2019 год</t>
  </si>
  <si>
    <t>Задача 1. Организация и проведение культурных мероприятий, поддержка искусства и творчества, укрепление международного культурного сотрудничества, создание условий для эстетического воспитания детей и молодежи</t>
  </si>
  <si>
    <t>1. Проведение фестивалей, конкурсов, форумов, выставок, пленэров, праздников,  конференций и других мероприятий в сфере культуры; приобретение и создание произведений искусства, реализация  культурных проектов, подготовка и издание информационных сборников, буклетов, методических материалов, нотных изданий, проведение кинематографических мероприятий в сфере культуры, участие в таких мероприятиях, популяризация фильмов и их тиражирование</t>
  </si>
  <si>
    <t>Задача 2. Повышение качества и разнообразия услуг, предоставляемых клубными организациями и прочими организациями культуры</t>
  </si>
  <si>
    <t>3. Проведение капитального ремонта зданий и сооружений клубных организаций, дворцов, домов культуры, организаций культуры смешанного типа и прочих организаций культуры, приобретение оборудования и других основных средств для них</t>
  </si>
  <si>
    <t>Задача 3. Создание условий для сохранения и развития кинематографии</t>
  </si>
  <si>
    <t>4. Проведение капитального ремонта зданий и сооружений организаций кинематографии, приобретение для них оборудования и других основных средств</t>
  </si>
  <si>
    <t>5. Обеспечение текущих расходов для организации деятельности организаций кинематографии</t>
  </si>
  <si>
    <t>6. Приобретение экземпляров фильмов и прав на использование фильмов</t>
  </si>
  <si>
    <t>Задача 4. Поддержка театрально-зрелищных организаций Республики Беларусь</t>
  </si>
  <si>
    <t>7. Обеспечение текущих расходов для организации деятельности театрально-зрелищных организаций, а также государственных организаций культуры смешанного типа в части их подразделений, которые осуществляют культурную деятельность посредством обеспечения создания исполнения произведений сценического искусства и их публичного исполнения</t>
  </si>
  <si>
    <t>8. Проведение капитального ремонта зданий и сооружений театрально-зрелищных организаций, а также  государственных  организаций культуры смешанного типа в части их подразделений, которые осуществляют культурную деятельность посредством обеспечения создания исполнения произведений сценического искусства и их публичного исполнения, приобретение оборудования и других основных средств для них</t>
  </si>
  <si>
    <t>9. Создание и обновление театральных постановок, концертных программ, цирковых представлений и проведение гастролей</t>
  </si>
  <si>
    <t>Задача 1. Сохранение историко-культурного наследия</t>
  </si>
  <si>
    <t>1. Обеспечение сохранности историко-культурных ценностей – проведение ремонтно-реставрационных работ</t>
  </si>
  <si>
    <t>Задача 2. Повышение качества и разнообразия услуг, предоставляемых библиотеками, музеями, галереями, выставочными залами, парками культуры и отдыха, зоопарками</t>
  </si>
  <si>
    <t>2. Обеспечение текущих расходов для организации деятельности библиотек, музеев, выставочных залов, парков культуры и отдыха, зоопарков</t>
  </si>
  <si>
    <t>3. Проведение капитального ремонта зданий и сооружений библиотек, музеев, галерей, выставочных залов, парков культуры и отдыха, зоопарков, приобретение оборудования и других основных средств для них</t>
  </si>
  <si>
    <t>4. Пополнение библиотечного фонда</t>
  </si>
  <si>
    <t>Отчет отдела идеологической работы, культуры и по делам молодежи Костюковичского районного исполнительного комитета за 2019 год о финансировании регионального комплекса мероприятий по реализации в  Костюковичском районе Государственной программы "Культура Беларуси" на 2016-2020 годы  в 2019 году, план на 2020 год.</t>
  </si>
  <si>
    <t>Комплекс мероприятий подпрограммы 1 "Наследие"</t>
  </si>
  <si>
    <t>Комплекс мероприятий подпрограммы 2 "Искусство и творчество"</t>
  </si>
  <si>
    <t>2. Обеспечение текущих расходов для организации деятельности клубных организаций, дворцов, домов культуры, организаций культуры смешанного типа и прочих организаций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</si>
</sst>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2" xfId="0" applyFont="1" applyBorder="1" applyAlignment="1"/>
    <xf numFmtId="0" fontId="2" fillId="0" borderId="3" xfId="0" applyFont="1" applyBorder="1" applyAlignment="1"/>
    <xf numFmtId="2" fontId="1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/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2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/>
    <xf numFmtId="0" fontId="1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tabSelected="1" topLeftCell="A23" zoomScale="80" zoomScaleNormal="80" workbookViewId="0">
      <selection activeCell="F38" sqref="F38"/>
    </sheetView>
  </sheetViews>
  <sheetFormatPr defaultColWidth="8.81640625" defaultRowHeight="14" x14ac:dyDescent="0.3"/>
  <cols>
    <col min="1" max="1" width="72.54296875" style="1" customWidth="1"/>
    <col min="2" max="4" width="13.81640625" style="1" customWidth="1"/>
    <col min="5" max="5" width="13.54296875" style="1" customWidth="1"/>
    <col min="6" max="6" width="13.26953125" style="1" customWidth="1"/>
    <col min="7" max="7" width="12.453125" style="1" customWidth="1"/>
    <col min="8" max="8" width="12.54296875" style="1" customWidth="1"/>
    <col min="9" max="9" width="8.81640625" style="1"/>
    <col min="10" max="10" width="9.7265625" style="1" bestFit="1" customWidth="1"/>
    <col min="11" max="16384" width="8.81640625" style="1"/>
  </cols>
  <sheetData>
    <row r="1" spans="1:10" ht="10.5" customHeight="1" x14ac:dyDescent="0.3">
      <c r="A1" s="30" t="s">
        <v>29</v>
      </c>
      <c r="B1" s="30"/>
      <c r="C1" s="30"/>
      <c r="D1" s="30"/>
      <c r="E1" s="30"/>
      <c r="F1" s="30"/>
      <c r="G1" s="30"/>
      <c r="H1" s="30"/>
    </row>
    <row r="2" spans="1:10" ht="51.5" customHeight="1" x14ac:dyDescent="0.3">
      <c r="A2" s="30"/>
      <c r="B2" s="30"/>
      <c r="C2" s="30"/>
      <c r="D2" s="30"/>
      <c r="E2" s="30"/>
      <c r="F2" s="30"/>
      <c r="G2" s="30"/>
      <c r="H2" s="30"/>
    </row>
    <row r="3" spans="1:10" ht="16.5" hidden="1" customHeight="1" x14ac:dyDescent="0.3">
      <c r="A3" s="30"/>
      <c r="B3" s="30"/>
      <c r="C3" s="30"/>
      <c r="D3" s="30"/>
      <c r="E3" s="30"/>
      <c r="F3" s="30"/>
      <c r="G3" s="30"/>
      <c r="H3" s="30"/>
    </row>
    <row r="4" spans="1:10" ht="16.5" hidden="1" customHeight="1" x14ac:dyDescent="0.3">
      <c r="A4" s="30"/>
      <c r="B4" s="30"/>
      <c r="C4" s="30"/>
      <c r="D4" s="30"/>
      <c r="E4" s="30"/>
      <c r="F4" s="30"/>
      <c r="G4" s="30"/>
      <c r="H4" s="30"/>
    </row>
    <row r="5" spans="1:10" x14ac:dyDescent="0.3">
      <c r="C5" s="16"/>
      <c r="E5" s="4"/>
      <c r="F5" s="4"/>
      <c r="G5" s="4"/>
      <c r="H5" s="4" t="s">
        <v>4</v>
      </c>
    </row>
    <row r="6" spans="1:10" ht="14.5" customHeight="1" x14ac:dyDescent="0.3">
      <c r="A6" s="26" t="s">
        <v>0</v>
      </c>
      <c r="B6" s="27" t="s">
        <v>10</v>
      </c>
      <c r="C6" s="28"/>
      <c r="D6" s="29"/>
      <c r="E6" s="31" t="s">
        <v>9</v>
      </c>
      <c r="F6" s="32"/>
      <c r="G6" s="32"/>
      <c r="H6" s="33"/>
    </row>
    <row r="7" spans="1:10" ht="84.65" customHeight="1" x14ac:dyDescent="0.3">
      <c r="A7" s="26"/>
      <c r="B7" s="14" t="s">
        <v>6</v>
      </c>
      <c r="C7" s="14" t="s">
        <v>7</v>
      </c>
      <c r="D7" s="14" t="s">
        <v>8</v>
      </c>
      <c r="E7" s="8" t="s">
        <v>5</v>
      </c>
      <c r="F7" s="11" t="s">
        <v>6</v>
      </c>
      <c r="G7" s="11" t="s">
        <v>7</v>
      </c>
      <c r="H7" s="12" t="s">
        <v>8</v>
      </c>
    </row>
    <row r="8" spans="1:10" x14ac:dyDescent="0.3">
      <c r="A8" s="6" t="s">
        <v>30</v>
      </c>
      <c r="B8" s="15"/>
      <c r="C8" s="15"/>
      <c r="D8" s="15"/>
      <c r="E8" s="7"/>
      <c r="F8" s="10"/>
      <c r="G8" s="10"/>
      <c r="H8" s="10"/>
    </row>
    <row r="9" spans="1:10" x14ac:dyDescent="0.3">
      <c r="A9" s="23" t="s">
        <v>23</v>
      </c>
      <c r="B9" s="22"/>
      <c r="C9" s="22"/>
      <c r="D9" s="22"/>
      <c r="E9" s="22"/>
      <c r="F9" s="22"/>
      <c r="G9" s="22"/>
      <c r="H9" s="22"/>
    </row>
    <row r="10" spans="1:10" ht="28" x14ac:dyDescent="0.3">
      <c r="A10" s="20" t="s">
        <v>24</v>
      </c>
      <c r="B10" s="22"/>
      <c r="C10" s="22"/>
      <c r="D10" s="22"/>
      <c r="E10" s="22"/>
      <c r="F10" s="22"/>
      <c r="G10" s="22"/>
      <c r="H10" s="22"/>
    </row>
    <row r="11" spans="1:10" ht="42" x14ac:dyDescent="0.3">
      <c r="A11" s="21" t="s">
        <v>25</v>
      </c>
      <c r="B11" s="22"/>
      <c r="C11" s="22"/>
      <c r="D11" s="22"/>
      <c r="E11" s="22"/>
      <c r="F11" s="22"/>
      <c r="G11" s="22"/>
      <c r="H11" s="22"/>
    </row>
    <row r="12" spans="1:10" ht="28" x14ac:dyDescent="0.3">
      <c r="A12" s="20" t="s">
        <v>26</v>
      </c>
      <c r="B12" s="36">
        <v>408241.65</v>
      </c>
      <c r="C12" s="36">
        <v>7371.71</v>
      </c>
      <c r="D12" s="36"/>
      <c r="E12" s="36">
        <f>SUM(F12:H12)</f>
        <v>439884</v>
      </c>
      <c r="F12" s="36">
        <v>432334</v>
      </c>
      <c r="G12" s="36">
        <v>7550</v>
      </c>
      <c r="H12" s="22"/>
    </row>
    <row r="13" spans="1:10" ht="42" x14ac:dyDescent="0.3">
      <c r="A13" s="20" t="s">
        <v>27</v>
      </c>
      <c r="B13" s="36"/>
      <c r="C13" s="36"/>
      <c r="D13" s="36"/>
      <c r="E13" s="36"/>
      <c r="F13" s="36"/>
      <c r="G13" s="22"/>
      <c r="H13" s="22"/>
    </row>
    <row r="14" spans="1:10" x14ac:dyDescent="0.3">
      <c r="A14" s="24" t="s">
        <v>28</v>
      </c>
      <c r="B14" s="36">
        <v>42685.59</v>
      </c>
      <c r="C14" s="36"/>
      <c r="D14" s="36"/>
      <c r="E14" s="36">
        <f>SUM(F14:H14)</f>
        <v>48886</v>
      </c>
      <c r="F14" s="36">
        <v>48886</v>
      </c>
      <c r="G14" s="22"/>
      <c r="H14" s="22"/>
    </row>
    <row r="15" spans="1:10" x14ac:dyDescent="0.3">
      <c r="A15" s="25" t="s">
        <v>2</v>
      </c>
      <c r="B15" s="38">
        <f>B12+B14</f>
        <v>450927.24</v>
      </c>
      <c r="C15" s="38">
        <f t="shared" ref="C15:F15" si="0">C12+C14</f>
        <v>7371.71</v>
      </c>
      <c r="D15" s="38">
        <f t="shared" si="0"/>
        <v>0</v>
      </c>
      <c r="E15" s="38">
        <f t="shared" si="0"/>
        <v>488770</v>
      </c>
      <c r="F15" s="38">
        <f t="shared" si="0"/>
        <v>481220</v>
      </c>
      <c r="G15" s="38">
        <f t="shared" ref="G15" si="1">G12+G14</f>
        <v>7550</v>
      </c>
      <c r="H15" s="38">
        <f t="shared" ref="H15" si="2">H12+H14</f>
        <v>0</v>
      </c>
      <c r="J15" s="42"/>
    </row>
    <row r="16" spans="1:10" x14ac:dyDescent="0.3">
      <c r="A16" s="6" t="s">
        <v>31</v>
      </c>
      <c r="B16" s="34"/>
      <c r="C16" s="34"/>
      <c r="D16" s="34"/>
      <c r="E16" s="35"/>
      <c r="F16" s="35"/>
      <c r="G16" s="35"/>
      <c r="H16" s="35"/>
    </row>
    <row r="17" spans="1:8" ht="56" x14ac:dyDescent="0.3">
      <c r="A17" s="19" t="s">
        <v>11</v>
      </c>
      <c r="B17" s="22"/>
      <c r="C17" s="22"/>
      <c r="D17" s="22"/>
      <c r="E17" s="22"/>
      <c r="F17" s="22"/>
      <c r="G17" s="22"/>
      <c r="H17" s="22"/>
    </row>
    <row r="18" spans="1:8" ht="103" customHeight="1" x14ac:dyDescent="0.3">
      <c r="A18" s="20" t="s">
        <v>12</v>
      </c>
      <c r="B18" s="41">
        <v>4326.8999999999996</v>
      </c>
      <c r="C18" s="17"/>
      <c r="D18" s="17"/>
      <c r="E18" s="37"/>
      <c r="F18" s="40"/>
      <c r="G18" s="37"/>
      <c r="H18" s="37"/>
    </row>
    <row r="19" spans="1:8" ht="31" customHeight="1" x14ac:dyDescent="0.3">
      <c r="A19" s="21" t="s">
        <v>13</v>
      </c>
      <c r="B19" s="17"/>
      <c r="C19" s="17"/>
      <c r="D19" s="17"/>
      <c r="E19" s="37"/>
      <c r="F19" s="37"/>
      <c r="G19" s="37"/>
      <c r="H19" s="37"/>
    </row>
    <row r="20" spans="1:8" ht="31.15" customHeight="1" x14ac:dyDescent="0.3">
      <c r="A20" s="20" t="s">
        <v>32</v>
      </c>
      <c r="B20" s="41">
        <v>819201.84</v>
      </c>
      <c r="C20" s="39">
        <f>103482.1-7371.71</f>
        <v>96110.39</v>
      </c>
      <c r="D20" s="41">
        <v>24495.09</v>
      </c>
      <c r="E20" s="39">
        <f t="shared" ref="E20:E21" si="3">SUM(F20:H20)</f>
        <v>986169</v>
      </c>
      <c r="F20" s="40">
        <v>879727</v>
      </c>
      <c r="G20" s="40">
        <f>108992-7550</f>
        <v>101442</v>
      </c>
      <c r="H20" s="40">
        <v>5000</v>
      </c>
    </row>
    <row r="21" spans="1:8" ht="55" customHeight="1" x14ac:dyDescent="0.3">
      <c r="A21" s="20" t="s">
        <v>14</v>
      </c>
      <c r="B21" s="41"/>
      <c r="C21" s="41"/>
      <c r="D21" s="41"/>
      <c r="E21" s="39">
        <f t="shared" si="3"/>
        <v>3300</v>
      </c>
      <c r="F21" s="40">
        <v>3300</v>
      </c>
      <c r="G21" s="37"/>
      <c r="H21" s="37"/>
    </row>
    <row r="22" spans="1:8" ht="18.5" customHeight="1" x14ac:dyDescent="0.3">
      <c r="A22" s="21" t="s">
        <v>15</v>
      </c>
      <c r="B22" s="17"/>
      <c r="C22" s="17"/>
      <c r="D22" s="17"/>
      <c r="E22" s="37"/>
      <c r="F22" s="37"/>
      <c r="G22" s="37"/>
      <c r="H22" s="37"/>
    </row>
    <row r="23" spans="1:8" ht="18.5" customHeight="1" x14ac:dyDescent="0.3">
      <c r="A23" s="20" t="s">
        <v>16</v>
      </c>
      <c r="B23" s="17"/>
      <c r="C23" s="17"/>
      <c r="D23" s="17"/>
      <c r="E23" s="37"/>
      <c r="F23" s="37"/>
      <c r="G23" s="37"/>
      <c r="H23" s="37"/>
    </row>
    <row r="24" spans="1:8" ht="18.5" customHeight="1" x14ac:dyDescent="0.3">
      <c r="A24" s="20" t="s">
        <v>17</v>
      </c>
      <c r="B24" s="17"/>
      <c r="C24" s="17"/>
      <c r="D24" s="17"/>
      <c r="E24" s="37"/>
      <c r="F24" s="37"/>
      <c r="G24" s="37"/>
      <c r="H24" s="37"/>
    </row>
    <row r="25" spans="1:8" ht="18.5" customHeight="1" x14ac:dyDescent="0.3">
      <c r="A25" s="20" t="s">
        <v>18</v>
      </c>
      <c r="B25" s="17"/>
      <c r="C25" s="17"/>
      <c r="D25" s="17"/>
      <c r="E25" s="37"/>
      <c r="F25" s="37"/>
      <c r="G25" s="37"/>
      <c r="H25" s="37"/>
    </row>
    <row r="26" spans="1:8" ht="18.5" customHeight="1" x14ac:dyDescent="0.3">
      <c r="A26" s="21" t="s">
        <v>19</v>
      </c>
      <c r="B26" s="17"/>
      <c r="C26" s="17"/>
      <c r="D26" s="17"/>
      <c r="E26" s="37"/>
      <c r="F26" s="37"/>
      <c r="G26" s="37"/>
      <c r="H26" s="37"/>
    </row>
    <row r="27" spans="1:8" ht="18.5" customHeight="1" x14ac:dyDescent="0.3">
      <c r="A27" s="20" t="s">
        <v>20</v>
      </c>
      <c r="B27" s="17"/>
      <c r="C27" s="17"/>
      <c r="D27" s="17"/>
      <c r="E27" s="37"/>
      <c r="F27" s="37"/>
      <c r="G27" s="37"/>
      <c r="H27" s="37"/>
    </row>
    <row r="28" spans="1:8" ht="18.5" customHeight="1" x14ac:dyDescent="0.3">
      <c r="A28" s="20" t="s">
        <v>21</v>
      </c>
      <c r="B28" s="17"/>
      <c r="C28" s="17"/>
      <c r="D28" s="17"/>
      <c r="E28" s="37"/>
      <c r="F28" s="37"/>
      <c r="G28" s="37"/>
      <c r="H28" s="37"/>
    </row>
    <row r="29" spans="1:8" ht="29" customHeight="1" x14ac:dyDescent="0.3">
      <c r="A29" s="20" t="s">
        <v>22</v>
      </c>
      <c r="B29" s="17"/>
      <c r="C29" s="17"/>
      <c r="D29" s="17"/>
      <c r="E29" s="37"/>
      <c r="F29" s="37"/>
      <c r="G29" s="37"/>
      <c r="H29" s="37"/>
    </row>
    <row r="30" spans="1:8" s="3" customFormat="1" x14ac:dyDescent="0.3">
      <c r="A30" s="9" t="s">
        <v>1</v>
      </c>
      <c r="B30" s="39">
        <f t="shared" ref="B30:E30" si="4">B18+B20+B21</f>
        <v>823528.74</v>
      </c>
      <c r="C30" s="39">
        <f t="shared" si="4"/>
        <v>96110.39</v>
      </c>
      <c r="D30" s="39">
        <f t="shared" si="4"/>
        <v>24495.09</v>
      </c>
      <c r="E30" s="39">
        <f t="shared" si="4"/>
        <v>989469</v>
      </c>
      <c r="F30" s="39">
        <f>F18+F20+F21</f>
        <v>883027</v>
      </c>
      <c r="G30" s="39">
        <f t="shared" ref="G30:H30" si="5">G18+G20+G21</f>
        <v>101442</v>
      </c>
      <c r="H30" s="39">
        <f t="shared" si="5"/>
        <v>5000</v>
      </c>
    </row>
    <row r="31" spans="1:8" x14ac:dyDescent="0.3">
      <c r="A31" s="2" t="s">
        <v>3</v>
      </c>
      <c r="B31" s="36">
        <f>B30+B15</f>
        <v>1274455.98</v>
      </c>
      <c r="C31" s="36">
        <f t="shared" ref="C31:H31" si="6">C30+C15</f>
        <v>103482.1</v>
      </c>
      <c r="D31" s="36">
        <f t="shared" si="6"/>
        <v>24495.09</v>
      </c>
      <c r="E31" s="36">
        <f t="shared" si="6"/>
        <v>1478239</v>
      </c>
      <c r="F31" s="36">
        <f t="shared" si="6"/>
        <v>1364247</v>
      </c>
      <c r="G31" s="36">
        <f t="shared" si="6"/>
        <v>108992</v>
      </c>
      <c r="H31" s="36">
        <f t="shared" si="6"/>
        <v>5000</v>
      </c>
    </row>
    <row r="32" spans="1:8" x14ac:dyDescent="0.3">
      <c r="E32" s="5"/>
      <c r="F32" s="5"/>
      <c r="G32" s="5"/>
      <c r="H32" s="5"/>
    </row>
    <row r="33" spans="1:5" ht="18" x14ac:dyDescent="0.4">
      <c r="A33" s="13"/>
      <c r="B33" s="13"/>
      <c r="C33" s="13"/>
      <c r="D33" s="13"/>
      <c r="E33" s="42"/>
    </row>
    <row r="34" spans="1:5" x14ac:dyDescent="0.3">
      <c r="E34" s="42"/>
    </row>
    <row r="35" spans="1:5" x14ac:dyDescent="0.3">
      <c r="A35" s="18"/>
    </row>
    <row r="36" spans="1:5" x14ac:dyDescent="0.3">
      <c r="A36" s="18"/>
    </row>
  </sheetData>
  <mergeCells count="4">
    <mergeCell ref="A6:A7"/>
    <mergeCell ref="E6:H6"/>
    <mergeCell ref="B6:D6"/>
    <mergeCell ref="A1:H4"/>
  </mergeCells>
  <pageMargins left="0.70866141732283472" right="0.39370078740157483" top="0.55118110236220474" bottom="0.55118110236220474" header="0.31496062992125984" footer="0.31496062992125984"/>
  <pageSetup paperSize="9" scale="5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2020-05-27T11:49:57Z</dcterms:modified>
</cp:coreProperties>
</file>